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<sst xmlns="http://schemas.openxmlformats.org/spreadsheetml/2006/main" count="976" uniqueCount="390">
  <si>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</si>
  <si>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</si>
  <si>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</si>
  <si>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</si>
  <si>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</si>
  <si>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</si>
  <si>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</si>
  <si>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</si>
  <si>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</si>
  <si>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</si>
  <si>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</si>
  <si>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</si>
  <si>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</si>
  <si>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</si>
  <si>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</si>
  <si>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</si>
  <si>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</si>
  <si>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</si>
  <si>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</si>
  <si>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</si>
  <si>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</si>
  <si>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</si>
  <si>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</si>
  <si>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</si>
  <si>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</si>
  <si>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</si>
  <si>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</si>
  <si>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</si>
  <si>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</si>
  <si>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</si>
  <si>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</si>
  <si>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</si>
  <si>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</si>
  <si>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</si>
  <si>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</si>
  <si>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</si>
  <si>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</si>
  <si>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</si>
  <si>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</si>
  <si>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</si>
  <si>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</si>
  <si>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</si>
  <si>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</si>
  <si>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</si>
  <si>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</si>
  <si>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</si>
  <si>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</si>
  <si>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</si>
  <si>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</si>
  <si>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</si>
  <si>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</si>
  <si>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</si>
  <si>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</si>
  <si>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</si>
  <si>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</si>
  <si>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</si>
  <si>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</si>
  <si>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</si>
  <si>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</si>
  <si>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</si>
  <si>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</si>
  <si>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</si>
  <si>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</si>
  <si>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</si>
  <si>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</si>
  <si>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</si>
  <si>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</si>
  <si>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</si>
  <si>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</si>
  <si>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</si>
  <si>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</si>
  <si>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</si>
  <si>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</si>
  <si>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</si>
  <si>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</si>
  <si>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</si>
  <si>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</si>
  <si>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</si>
  <si>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</si>
  <si>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</si>
  <si>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</si>
  <si>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</si>
  <si>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</si>
  <si>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</si>
  <si>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</si>
  <si>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</si>
  <si>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</si>
  <si>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</si>
  <si>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</si>
  <si>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</si>
  <si>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</si>
  <si>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</si>
  <si>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</si>
  <si>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</si>
  <si>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</si>
  <si>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</si>
  <si>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</si>
  <si>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</si>
  <si>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</si>
  <si>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</si>
  <si>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</si>
  <si>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</si>
  <si>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</si>
  <si>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</si>
  <si>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</si>
  <si>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</si>
  <si>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</si>
  <si>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</si>
  <si>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</si>
  <si>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</si>
  <si>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</si>
  <si>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</si>
  <si>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</si>
  <si>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</si>
  <si>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</si>
  <si>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</si>
  <si>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</si>
  <si>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</si>
  <si>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</si>
  <si>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</si>
  <si>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</si>
  <si>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</si>
  <si>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</si>
  <si>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</si>
  <si>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</si>
  <si>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</si>
  <si>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</si>
  <si>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</si>
  <si>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</si>
  <si>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</si>
  <si>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</si>
  <si>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</si>
  <si>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</si>
  <si>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</si>
  <si>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</si>
  <si>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</si>
  <si>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</si>
  <si>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</si>
  <si>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</si>
  <si>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</si>
  <si>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</si>
  <si>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</si>
  <si>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</si>
  <si>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</si>
  <si>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</si>
  <si>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</si>
  <si>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</si>
  <si>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</si>
  <si>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</si>
  <si>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</si>
  <si>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</si>
  <si>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</si>
  <si>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</si>
  <si>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</si>
  <si>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</si>
  <si>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</si>
  <si>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</si>
  <si>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</si>
  <si>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</si>
  <si>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</si>
  <si>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</si>
  <si>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</si>
  <si>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</si>
  <si>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</si>
  <si>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</si>
  <si>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</si>
  <si>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</si>
  <si>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</si>
  <si>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</si>
  <si>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</si>
  <si>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</si>
  <si>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</si>
  <si>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</si>
  <si>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</si>
  <si>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</si>
  <si>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</si>
  <si>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</si>
  <si>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</si>
  <si>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</si>
  <si>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</si>
  <si>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</si>
  <si>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</si>
  <si>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</si>
  <si>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</si>
  <si>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</si>
  <si>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</si>
  <si>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</si>
  <si>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</si>
  <si>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</si>
  <si>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</si>
  <si>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</si>
  <si>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</si>
  <si>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</si>
  <si>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</si>
  <si>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</si>
  <si>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</si>
  <si>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</si>
  <si>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</si>
  <si>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</si>
  <si>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</si>
  <si>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</si>
  <si>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</si>
  <si>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</si>
  <si>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</si>
  <si>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</si>
  <si>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</si>
  <si>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</si>
  <si>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</si>
  <si>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</si>
  <si>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</si>
  <si>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</si>
  <si>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</si>
  <si>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</si>
  <si>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</si>
  <si>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</si>
  <si>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</si>
  <si>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</si>
  <si>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</si>
  <si>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</si>
  <si>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</si>
  <si>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</si>
  <si>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</si>
  <si>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</si>
  <si>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</si>
  <si>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</si>
  <si>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</si>
  <si>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</si>
  <si>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</si>
  <si>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</si>
  <si>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</si>
  <si>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</si>
  <si>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</si>
  <si>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</si>
  <si>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</si>
  <si>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</si>
  <si>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</si>
  <si>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</si>
  <si>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</si>
  <si>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</si>
  <si>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</si>
  <si>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</si>
  <si>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</si>
  <si>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</si>
  <si>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</si>
  <si>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</si>
  <si>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</si>
  <si>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</si>
  <si>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</si>
  <si>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</si>
  <si>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</si>
  <si>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</si>
  <si>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</si>
  <si>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</si>
  <si>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</si>
  <si>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</si>
  <si>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</si>
  <si>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</si>
  <si>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</si>
  <si>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</si>
  <si>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</si>
  <si>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</si>
  <si>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</si>
  <si>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</si>
  <si>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</si>
  <si>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</si>
  <si>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</si>
  <si>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</si>
  <si>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</si>
  <si>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</si>
  <si>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</si>
  <si>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</si>
  <si>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</si>
  <si>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</si>
  <si>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</si>
  <si>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</si>
  <si>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</si>
  <si>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</si>
  <si>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</si>
  <si>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</si>
  <si>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</si>
  <si>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</si>
  <si>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</si>
  <si>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</si>
  <si>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</si>
  <si>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</si>
  <si>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</si>
  <si>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</si>
  <si>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</si>
  <si>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</si>
  <si>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</si>
  <si>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</si>
  <si>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</si>
  <si>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</si>
  <si>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</si>
  <si>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</si>
  <si>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</si>
  <si>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</si>
  <si>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</si>
  <si>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</si>
  <si>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</si>
  <si>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</si>
  <si>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</si>
  <si>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</si>
  <si>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</si>
  <si>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</si>
  <si>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</si>
  <si>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</si>
  <si>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</si>
  <si>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</si>
  <si>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</si>
  <si>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</si>
  <si>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</si>
  <si>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</si>
  <si>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</si>
  <si>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</si>
  <si>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</si>
  <si>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</si>
  <si>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</si>
  <si>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</si>
  <si>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</si>
  <si>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</si>
  <si>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</si>
  <si>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</si>
  <si>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</si>
  <si>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</si>
  <si>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</si>
  <si>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</si>
  <si>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</si>
  <si>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</si>
  <si>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</si>
  <si>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</si>
  <si>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</si>
  <si>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</si>
  <si>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</si>
  <si>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</si>
  <si>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</si>
  <si>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</si>
  <si>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</si>
  <si>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</si>
  <si>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</si>
  <si>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</si>
  <si>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</si>
  <si>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</si>
  <si>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</si>
  <si>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</si>
  <si>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</si>
  <si>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</si>
  <si>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</si>
  <si>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</si>
  <si>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</si>
  <si>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</si>
  <si>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</si>
  <si>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</si>
  <si>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</si>
  <si>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</si>
  <si>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</si>
  <si>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</si>
  <si>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</si>
  <si>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</si>
  <si>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</si>
  <si>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</si>
  <si>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</si>
  <si>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</si>
  <si>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</si>
  <si>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</si>
  <si>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</si>
  <si>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</si>
  <si>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</si>
  <si>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</si>
  <si>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</si>
  <si>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</si>
  <si>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</si>
  <si>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</si>
  <si>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</si>
  <si>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</si>
  <si>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</si>
  <si>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</si>
  <si>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</si>
  <si>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</si>
  <si>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</si>
  <si>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</si>
  <si>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</si>
  <si>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листья      Гревцева</t>
  </si>
  <si>
    <t>Ремонт и обслуживание кол.приборов учёта горячей воды</t>
  </si>
  <si>
    <t>Обследование спец. организациями</t>
  </si>
  <si>
    <t>м3</t>
  </si>
  <si>
    <t>31.03.2018 г.</t>
  </si>
  <si>
    <t>01.01.2017 г.</t>
  </si>
  <si>
    <t>31.12.2017 г.</t>
  </si>
  <si>
    <t>Отчет об исполнении управляющей организацией ООО "УК "Привокзальная" договора управления за 2017 год по дому № 41  ул. Гагарина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</si>
</sst>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182" fontId="50" fillId="0" borderId="12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N122">
            <v>113477.60241839998</v>
          </cell>
        </row>
        <row r="123">
          <cell r="N123">
            <v>186050.22171120008</v>
          </cell>
        </row>
        <row r="124">
          <cell r="N124">
            <v>29289.020640000002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6" zoomScaleNormal="90" zoomScaleSheetLayoutView="76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2" t="s">
        <v>389</v>
      </c>
      <c r="B2" s="42"/>
      <c r="C2" s="42"/>
      <c r="D2" s="42"/>
      <c r="E2" s="5">
        <v>1991.8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386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387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388</v>
      </c>
    </row>
    <row r="8" spans="1:4" ht="42.75" customHeight="1">
      <c r="A8" s="41" t="s">
        <v>106</v>
      </c>
      <c r="B8" s="41"/>
      <c r="C8" s="41"/>
      <c r="D8" s="41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5" ht="15.75">
      <c r="A10" s="7" t="s">
        <v>61</v>
      </c>
      <c r="B10" s="8" t="s">
        <v>77</v>
      </c>
      <c r="C10" s="8" t="s">
        <v>76</v>
      </c>
      <c r="D10" s="8">
        <v>968.63</v>
      </c>
      <c r="E10" s="1">
        <f>D16-D255</f>
        <v>-38412.659999999974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42192.46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328816.8447696001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'[1]ук(2016)'!$N$123</f>
        <v>186050.22171120008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'[1]ук(2016)'!$N$122</f>
        <v>113477.60241839998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'[1]ук(2016)'!$N$124</f>
        <v>29289.020640000002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294640.64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294640.64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295609.27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821.6</v>
      </c>
    </row>
    <row r="24" spans="1:4" ht="15.75">
      <c r="A24" s="11" t="s">
        <v>95</v>
      </c>
      <c r="B24" s="11" t="s">
        <v>103</v>
      </c>
      <c r="C24" s="11" t="s">
        <v>76</v>
      </c>
      <c r="D24" s="39">
        <f>D16-D255</f>
        <v>-38412.659999999974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v>47618.89</v>
      </c>
      <c r="E25" s="1">
        <f>D12-(D16+D10)+D260-D24+D11</f>
        <v>84926.32476960003</v>
      </c>
    </row>
    <row r="26" spans="1:22" s="14" customFormat="1" ht="35.25" customHeight="1">
      <c r="A26" s="43" t="s">
        <v>105</v>
      </c>
      <c r="B26" s="43"/>
      <c r="C26" s="43"/>
      <c r="D26" s="4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21152.92</v>
      </c>
      <c r="E28" s="17">
        <v>21152.92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10.620002008233758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327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342</v>
      </c>
      <c r="B47" s="9" t="s">
        <v>109</v>
      </c>
      <c r="C47" s="9" t="s">
        <v>70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343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344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345</v>
      </c>
      <c r="B50" s="9" t="s">
        <v>111</v>
      </c>
      <c r="C50" s="9" t="s">
        <v>76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346</v>
      </c>
      <c r="B51" s="9" t="s">
        <v>109</v>
      </c>
      <c r="C51" s="9" t="s">
        <v>70</v>
      </c>
      <c r="D51" s="30" t="s">
        <v>330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347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348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349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350</v>
      </c>
      <c r="B55" s="9" t="s">
        <v>109</v>
      </c>
      <c r="C55" s="9" t="s">
        <v>70</v>
      </c>
      <c r="D55" s="30" t="s">
        <v>329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351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352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353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16646.07</v>
      </c>
      <c r="E60" s="26">
        <v>16646.07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8.357299929711818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384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384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29289.02</v>
      </c>
      <c r="E72" s="26">
        <v>29289.02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14.7047996786826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7772.34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7772.34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3.9021688924590823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762.94</v>
      </c>
      <c r="F83" s="26" t="s">
        <v>339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762.94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254.31333333333336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64747.58</v>
      </c>
      <c r="E90" s="26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19573.56</v>
      </c>
      <c r="F91" s="26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9.82707099106336</v>
      </c>
      <c r="E94" s="2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45174.02</v>
      </c>
      <c r="F95" s="26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22.67999799176624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0</v>
      </c>
      <c r="E100" s="13"/>
      <c r="F100" s="9">
        <v>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0" t="s">
        <v>378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4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v>0</v>
      </c>
      <c r="E104" s="13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0</v>
      </c>
      <c r="F105" s="9">
        <f>F100</f>
        <v>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v>0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E111+E115+E119+E123+E127+E131+E135+E139+E143+E147+E151+E163+E159+E155</f>
        <v>148683.94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f>287.22+438.33</f>
        <v>725.55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0.3642685008534993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f>326.58+1723.9</f>
        <v>2050.48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1.0294607892358671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f>420.69+1157.43</f>
        <v>1578.1200000000001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0.7923084647052918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f>184.04+1496</f>
        <v>1680.04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0.8434782608695652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f>9873.45+885.46</f>
        <v>10758.91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5.401601566422332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6784.07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3.4059995983532483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2755.06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1.3832011246109046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1796.6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0.9019981925896174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354</v>
      </c>
      <c r="B143" s="9" t="s">
        <v>109</v>
      </c>
      <c r="C143" s="9" t="s">
        <v>70</v>
      </c>
      <c r="D143" s="9" t="s">
        <v>336</v>
      </c>
      <c r="E143" s="13">
        <v>1360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355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356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357</v>
      </c>
      <c r="B146" s="9" t="s">
        <v>111</v>
      </c>
      <c r="C146" s="9" t="s">
        <v>76</v>
      </c>
      <c r="D146" s="31">
        <f>E143/E2</f>
        <v>0.6827994778592228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358</v>
      </c>
      <c r="B147" s="9" t="s">
        <v>109</v>
      </c>
      <c r="C147" s="9" t="s">
        <v>70</v>
      </c>
      <c r="D147" s="31" t="s">
        <v>335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359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360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361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362</v>
      </c>
      <c r="B151" s="9" t="s">
        <v>109</v>
      </c>
      <c r="C151" s="9" t="s">
        <v>70</v>
      </c>
      <c r="D151" s="31" t="s">
        <v>337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363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364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365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366</v>
      </c>
      <c r="B155" s="9" t="s">
        <v>109</v>
      </c>
      <c r="C155" s="9" t="s">
        <v>70</v>
      </c>
      <c r="D155" s="31" t="s">
        <v>334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367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368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369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 t="s">
        <v>366</v>
      </c>
      <c r="B159" s="9" t="s">
        <v>109</v>
      </c>
      <c r="C159" s="9" t="s">
        <v>70</v>
      </c>
      <c r="D159" s="31" t="s">
        <v>379</v>
      </c>
      <c r="E159" s="13">
        <v>3235</v>
      </c>
      <c r="F159" s="33" t="s">
        <v>382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367</v>
      </c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 t="s">
        <v>368</v>
      </c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369</v>
      </c>
      <c r="B162" s="9" t="s">
        <v>111</v>
      </c>
      <c r="C162" s="9" t="s">
        <v>76</v>
      </c>
      <c r="D162" s="31">
        <v>3.64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370</v>
      </c>
      <c r="B163" s="9" t="s">
        <v>109</v>
      </c>
      <c r="C163" s="9" t="s">
        <v>70</v>
      </c>
      <c r="D163" s="9" t="s">
        <v>331</v>
      </c>
      <c r="E163" s="13">
        <v>115960.11</v>
      </c>
      <c r="F163" s="34">
        <v>13.74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371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372</v>
      </c>
      <c r="B165" s="9" t="s">
        <v>67</v>
      </c>
      <c r="C165" s="9" t="s">
        <v>70</v>
      </c>
      <c r="D165" s="9" t="s">
        <v>385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373</v>
      </c>
      <c r="B166" s="9" t="s">
        <v>111</v>
      </c>
      <c r="C166" s="9" t="s">
        <v>76</v>
      </c>
      <c r="D166" s="31">
        <f>E163/F163</f>
        <v>8439.600436681223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E169+E177+E181+E185+E189+E193+E197+E201+E205+E209</f>
        <v>31912.66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2148.43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E169/F169</f>
        <v>2148.43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383</v>
      </c>
      <c r="E173" s="26">
        <f>3018.03+3688.82</f>
        <v>6706.85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E173/F173</f>
        <v>6706.85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162.09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0.08137865247514811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674.48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0.33862837634300635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2599.1+704.33+1749.88+2520.01</f>
        <v>7573.32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3.8022492218094186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2589.87+1175.18</f>
        <v>3765.05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1.8902751280249022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31" t="s">
        <v>381</v>
      </c>
      <c r="E193" s="13">
        <v>0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31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31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0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38">
        <f>5391.28+727.72</f>
        <v>6119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3.0720955919269004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204.47</v>
      </c>
      <c r="F201" s="13" t="s">
        <v>332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0.10265588914549653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8046.26+1311.12+68.13+1117.72</f>
        <v>10543.23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5.293317602168893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380</v>
      </c>
      <c r="E209" s="13">
        <v>722.59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0.36278240787227634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12085.829999999998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1164.32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0.5845566823978311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2731.99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31">
        <f>E223/E2</f>
        <v>1.371618636409278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338</v>
      </c>
      <c r="E231" s="13">
        <v>4154.69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2.085897178431569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f>543.23+129.8+2139.17</f>
        <v>2812.2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1.411888743849784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v>1222.63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0.6138317100110453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374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333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375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376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377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333053.3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41" t="s">
        <v>293</v>
      </c>
      <c r="B256" s="41"/>
      <c r="C256" s="41"/>
      <c r="D256" s="41"/>
    </row>
    <row r="257" spans="1:4" ht="15.75">
      <c r="A257" s="7" t="s">
        <v>294</v>
      </c>
      <c r="B257" s="8" t="s">
        <v>295</v>
      </c>
      <c r="C257" s="8" t="s">
        <v>296</v>
      </c>
      <c r="D257" s="8">
        <v>4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4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-28886.37</v>
      </c>
    </row>
    <row r="261" spans="1:4" ht="15.75">
      <c r="A261" s="41" t="s">
        <v>303</v>
      </c>
      <c r="B261" s="41"/>
      <c r="C261" s="41"/>
      <c r="D261" s="41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1" t="s">
        <v>311</v>
      </c>
      <c r="B268" s="41"/>
      <c r="C268" s="41"/>
      <c r="D268" s="41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1" t="s">
        <v>317</v>
      </c>
      <c r="B273" s="41"/>
      <c r="C273" s="41"/>
      <c r="D273" s="41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2018-03-31T09:51:24Z</dcterms:modified>
  <cp:category/>
  <cp:version/>
  <cp:contentType/>
  <cp:contentStatus/>
</cp:coreProperties>
</file>