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<sst xmlns="http://schemas.openxmlformats.org/spreadsheetml/2006/main" count="973" uniqueCount="391">
  <si>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</si>
  <si>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</si>
  <si>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</si>
  <si>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</si>
  <si>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</si>
  <si>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</si>
  <si>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</si>
  <si>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</si>
  <si>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</si>
  <si>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</si>
  <si>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</si>
  <si>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</si>
  <si>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</si>
  <si>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</si>
  <si>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</si>
  <si>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</si>
  <si>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</si>
  <si>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</si>
  <si>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</si>
  <si>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</si>
  <si>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</si>
  <si>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</si>
  <si>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</si>
  <si>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</si>
  <si>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</si>
  <si>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</si>
  <si>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</si>
  <si>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</si>
  <si>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</si>
  <si>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</si>
  <si>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</si>
  <si>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</si>
  <si>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</si>
  <si>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</si>
  <si>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</si>
  <si>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</si>
  <si>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</si>
  <si>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</si>
  <si>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</si>
  <si>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</si>
  <si>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</si>
  <si>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</si>
  <si>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</si>
  <si>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</si>
  <si>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</si>
  <si>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</si>
  <si>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</si>
  <si>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</si>
  <si>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</si>
  <si>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</si>
  <si>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</si>
  <si>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</si>
  <si>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</si>
  <si>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</si>
  <si>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</si>
  <si>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</si>
  <si>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</si>
  <si>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</si>
  <si>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</si>
  <si>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</si>
  <si>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</si>
  <si>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</si>
  <si>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</si>
  <si>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</si>
  <si>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</si>
  <si>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</si>
  <si>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</si>
  <si>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</si>
  <si>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</si>
  <si>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</si>
  <si>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</si>
  <si>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</si>
  <si>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</si>
  <si>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</si>
  <si>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</si>
  <si>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</si>
  <si>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</si>
  <si>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</si>
  <si>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</si>
  <si>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</si>
  <si>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</si>
  <si>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</si>
  <si>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</si>
  <si>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</si>
  <si>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</si>
  <si>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</si>
  <si>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</si>
  <si>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</si>
  <si>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</si>
  <si>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</si>
  <si>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</si>
  <si>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</si>
  <si>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</si>
  <si>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</si>
  <si>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</si>
  <si>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</si>
  <si>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</si>
  <si>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</si>
  <si>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</si>
  <si>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</si>
  <si>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</si>
  <si>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</si>
  <si>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</si>
  <si>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</si>
  <si>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</si>
  <si>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</si>
  <si>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</si>
  <si>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</si>
  <si>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</si>
  <si>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</si>
  <si>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</si>
  <si>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</si>
  <si>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</si>
  <si>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</si>
  <si>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</si>
  <si>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</si>
  <si>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</si>
  <si>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</si>
  <si>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</si>
  <si>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</si>
  <si>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</si>
  <si>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</si>
  <si>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</si>
  <si>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</si>
  <si>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</si>
  <si>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</si>
  <si>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</si>
  <si>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</si>
  <si>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</si>
  <si>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</si>
  <si>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</si>
  <si>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</si>
  <si>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</si>
  <si>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</si>
  <si>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</si>
  <si>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</si>
  <si>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</si>
  <si>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</si>
  <si>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</si>
  <si>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</si>
  <si>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</si>
  <si>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</si>
  <si>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</si>
  <si>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</si>
  <si>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</si>
  <si>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</si>
  <si>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</si>
  <si>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</si>
  <si>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</si>
  <si>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</si>
  <si>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</si>
  <si>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</si>
  <si>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</si>
  <si>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</si>
  <si>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</si>
  <si>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</si>
  <si>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</si>
  <si>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</si>
  <si>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</si>
  <si>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</si>
  <si>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</si>
  <si>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</si>
  <si>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</si>
  <si>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</si>
  <si>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</si>
  <si>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</si>
  <si>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</si>
  <si>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</si>
  <si>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</si>
  <si>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</si>
  <si>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</si>
  <si>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</si>
  <si>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</si>
  <si>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</si>
  <si>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</si>
  <si>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</si>
  <si>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</si>
  <si>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</si>
  <si>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</si>
  <si>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</si>
  <si>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</si>
  <si>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</si>
  <si>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</si>
  <si>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</si>
  <si>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</si>
  <si>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</si>
  <si>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</si>
  <si>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</si>
  <si>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</si>
  <si>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</si>
  <si>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</si>
  <si>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</si>
  <si>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</si>
  <si>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</si>
  <si>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</si>
  <si>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</si>
  <si>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</si>
  <si>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</si>
  <si>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</si>
  <si>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</si>
  <si>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</si>
  <si>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</si>
  <si>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</si>
  <si>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</si>
  <si>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</si>
  <si>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</si>
  <si>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</si>
  <si>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</si>
  <si>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</si>
  <si>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</si>
  <si>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</si>
  <si>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</si>
  <si>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</si>
  <si>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</si>
  <si>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</si>
  <si>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</si>
  <si>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</si>
  <si>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</si>
  <si>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</si>
  <si>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</si>
  <si>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</si>
  <si>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</si>
  <si>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</si>
  <si>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</si>
  <si>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</si>
  <si>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</si>
  <si>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</si>
  <si>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</si>
  <si>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</si>
  <si>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</si>
  <si>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</si>
  <si>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</si>
  <si>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</si>
  <si>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</si>
  <si>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</si>
  <si>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</si>
  <si>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</si>
  <si>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</si>
  <si>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</si>
  <si>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</si>
  <si>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</si>
  <si>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</si>
  <si>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</si>
  <si>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</si>
  <si>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</si>
  <si>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</si>
  <si>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</si>
  <si>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</si>
  <si>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</si>
  <si>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</si>
  <si>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</si>
  <si>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</si>
  <si>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</si>
  <si>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</si>
  <si>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</si>
  <si>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</si>
  <si>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</si>
  <si>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</si>
  <si>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</si>
  <si>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</si>
  <si>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</si>
  <si>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</si>
  <si>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</si>
  <si>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</si>
  <si>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</si>
  <si>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</si>
  <si>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</si>
  <si>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</si>
  <si>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</si>
  <si>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</si>
  <si>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</si>
  <si>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</si>
  <si>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</si>
  <si>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</si>
  <si>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</si>
  <si>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</si>
  <si>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</si>
  <si>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</si>
  <si>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</si>
  <si>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</si>
  <si>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</si>
  <si>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</si>
  <si>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</si>
  <si>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</si>
  <si>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</si>
  <si>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</si>
  <si>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</si>
  <si>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</si>
  <si>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</si>
  <si>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</si>
  <si>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</si>
  <si>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</si>
  <si>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</si>
  <si>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</si>
  <si>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</si>
  <si>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</si>
  <si>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</si>
  <si>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</si>
  <si>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</si>
  <si>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</si>
  <si>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</si>
  <si>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</si>
  <si>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</si>
  <si>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</si>
  <si>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</si>
  <si>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</si>
  <si>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</si>
  <si>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</si>
  <si>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</si>
  <si>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</si>
  <si>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</si>
  <si>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</si>
  <si>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</si>
  <si>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</si>
  <si>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</si>
  <si>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</si>
  <si>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</si>
  <si>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</si>
  <si>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</si>
  <si>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</si>
  <si>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</si>
  <si>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</si>
  <si>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</si>
  <si>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</si>
  <si>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</si>
  <si>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</si>
  <si>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</si>
  <si>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</si>
  <si>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</si>
  <si>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</si>
  <si>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</si>
  <si>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</si>
  <si>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</si>
  <si>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</si>
  <si>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</si>
  <si>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</si>
  <si>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</si>
  <si>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</si>
  <si>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</si>
  <si>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</si>
  <si>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</si>
  <si>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</si>
  <si>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</si>
  <si>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</si>
  <si>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</si>
  <si>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</si>
  <si>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</si>
  <si>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</si>
  <si>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</si>
  <si>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</si>
  <si>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</si>
  <si>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</si>
  <si>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</si>
  <si>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</si>
  <si>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</si>
  <si>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</si>
  <si>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</si>
  <si>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</si>
  <si>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</si>
  <si>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</si>
  <si>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</si>
  <si>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</si>
  <si>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</si>
  <si>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</si>
  <si>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</si>
  <si>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</si>
  <si>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</si>
  <si>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</si>
  <si>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</si>
  <si>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</si>
  <si>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</si>
  <si>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</si>
  <si>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</si>
  <si>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</si>
  <si>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</si>
  <si>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</si>
  <si>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</si>
  <si>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</si>
  <si>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</si>
  <si>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</si>
  <si>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</si>
  <si>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 xml:space="preserve">м3 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</si>
  <si>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</si>
  <si>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</si>
  <si>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</si>
  <si>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</si>
  <si>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</si>
  <si>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Ремонт и обслуживание кол.приборов учёта горячей воды</t>
  </si>
  <si>
    <t>Обследование спец. организациями</t>
  </si>
  <si>
    <t>31.03.2017 г.</t>
  </si>
  <si>
    <t>Отчет об исполнении управляющей организацией ООО "УК "Привокзальная"   договора управления за 2016 год по дому № 6                               ул. Кузнечная в  г. Липецке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</si>
</sst>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D122">
            <v>155673.76104479996</v>
          </cell>
        </row>
        <row r="123">
          <cell r="AD123">
            <v>260441.91102240016</v>
          </cell>
        </row>
        <row r="124">
          <cell r="AD124">
            <v>40670.535840000004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7" width="9.57421875" style="3" bestFit="1" customWidth="1"/>
    <col min="8" max="22" width="9.140625" style="3" customWidth="1"/>
    <col min="23" max="16384" width="9.140625" style="4" customWidth="1"/>
  </cols>
  <sheetData>
    <row r="1" ht="15.75">
      <c r="E1" s="3" t="s">
        <v>328</v>
      </c>
    </row>
    <row r="2" spans="1:22" s="6" customFormat="1" ht="33.75" customHeight="1">
      <c r="A2" s="40" t="s">
        <v>390</v>
      </c>
      <c r="B2" s="40"/>
      <c r="C2" s="40"/>
      <c r="D2" s="40"/>
      <c r="E2" s="5">
        <v>2765.8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389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10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436.02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21465.42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456786.20790720015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'[1]ук(2016)'!$AD$123</f>
        <v>260441.91102240016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'[1]ук(2016)'!$AD$122</f>
        <v>155673.76104479996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'[1]ук(2016)'!$AD$124</f>
        <v>40670.535840000004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411821.81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411821.81</v>
      </c>
    </row>
    <row r="18" spans="1:4" ht="31.5">
      <c r="A18" s="11" t="s">
        <v>87</v>
      </c>
      <c r="B18" s="11" t="s">
        <v>101</v>
      </c>
      <c r="C18" s="11" t="s">
        <v>76</v>
      </c>
      <c r="D18" s="12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2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2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2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412257.83</v>
      </c>
    </row>
    <row r="23" spans="1:4" ht="15.75">
      <c r="A23" s="11" t="s">
        <v>94</v>
      </c>
      <c r="B23" s="11" t="s">
        <v>102</v>
      </c>
      <c r="C23" s="11" t="s">
        <v>76</v>
      </c>
      <c r="D23" s="12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2">
        <v>0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34926.347907200136</v>
      </c>
      <c r="E25" s="1">
        <f>D12-(D16+D10)+D260-D24+D11</f>
        <v>34926.347907200136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30673.72</v>
      </c>
      <c r="E28" s="17">
        <v>30673.72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11.090360835924507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330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18689.72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1045.47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0.3779991322582978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329</v>
      </c>
      <c r="E39" s="13">
        <v>428.15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0.15480150408561716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4868.31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1.760181502639381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344</v>
      </c>
      <c r="B47" s="9" t="s">
        <v>109</v>
      </c>
      <c r="C47" s="9" t="s">
        <v>70</v>
      </c>
      <c r="D47" s="9" t="s">
        <v>16</v>
      </c>
      <c r="E47" s="13">
        <v>12347.79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345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346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347</v>
      </c>
      <c r="B50" s="9" t="s">
        <v>111</v>
      </c>
      <c r="C50" s="9" t="s">
        <v>76</v>
      </c>
      <c r="D50" s="30">
        <f>E47/E2</f>
        <v>4.464455130522815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348</v>
      </c>
      <c r="B51" s="9" t="s">
        <v>109</v>
      </c>
      <c r="C51" s="9" t="s">
        <v>70</v>
      </c>
      <c r="D51" s="30" t="s">
        <v>332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349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350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351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352</v>
      </c>
      <c r="B55" s="9" t="s">
        <v>109</v>
      </c>
      <c r="C55" s="9" t="s">
        <v>70</v>
      </c>
      <c r="D55" s="30" t="s">
        <v>331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353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354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355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26399.01</v>
      </c>
      <c r="E60" s="26">
        <v>26399.01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9.544800780967531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388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388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40670.54</v>
      </c>
      <c r="E72" s="26">
        <v>40670.54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14.704801504085616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6746.84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v>6746.84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2.439381010919083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635.78</v>
      </c>
      <c r="F83" s="26" t="s">
        <v>341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635.78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211.92666666666665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92466.23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v>28244.35</v>
      </c>
      <c r="F91" s="26" t="s">
        <v>343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10.212000144623616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v>64221.88</v>
      </c>
      <c r="F95" s="26" t="s">
        <v>343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23.220001446236168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342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1490.72</v>
      </c>
      <c r="E100" s="13"/>
      <c r="F100" s="9">
        <v>696.6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v>1114.56</v>
      </c>
      <c r="F101" s="38" t="s">
        <v>380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1.5999999999999999</v>
      </c>
      <c r="E104" s="13"/>
      <c r="F104" s="9" t="s">
        <v>342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376.16</v>
      </c>
      <c r="F105" s="9">
        <f>F100</f>
        <v>696.6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0.5399942578237152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96708.52999999998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1397.3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0.5052064502133198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v>5936.91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2.1465434955528235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2118.63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0.7660098344059585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25719.69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9.299186492154167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17992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6.50517029430906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9420.31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3.405998264516595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4782.14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1.7290259599392581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2186.45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0.7905307686745244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356</v>
      </c>
      <c r="B143" s="9" t="s">
        <v>109</v>
      </c>
      <c r="C143" s="9" t="s">
        <v>70</v>
      </c>
      <c r="D143" s="9" t="s">
        <v>338</v>
      </c>
      <c r="E143" s="13">
        <v>1888.49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357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358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359</v>
      </c>
      <c r="B146" s="9" t="s">
        <v>111</v>
      </c>
      <c r="C146" s="9" t="s">
        <v>76</v>
      </c>
      <c r="D146" s="31">
        <f>E143/E2</f>
        <v>0.682800636343915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360</v>
      </c>
      <c r="B147" s="9" t="s">
        <v>109</v>
      </c>
      <c r="C147" s="9" t="s">
        <v>70</v>
      </c>
      <c r="D147" s="31" t="s">
        <v>337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361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362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363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364</v>
      </c>
      <c r="B151" s="9" t="s">
        <v>109</v>
      </c>
      <c r="C151" s="9" t="s">
        <v>70</v>
      </c>
      <c r="D151" s="31" t="s">
        <v>339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365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366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367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368</v>
      </c>
      <c r="B155" s="9" t="s">
        <v>109</v>
      </c>
      <c r="C155" s="9" t="s">
        <v>70</v>
      </c>
      <c r="D155" s="31" t="s">
        <v>336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369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370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371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383</v>
      </c>
      <c r="E159" s="13">
        <v>1363.51</v>
      </c>
      <c r="F159" s="33" t="s">
        <v>382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386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372</v>
      </c>
      <c r="B163" s="9" t="s">
        <v>109</v>
      </c>
      <c r="C163" s="9" t="s">
        <v>70</v>
      </c>
      <c r="D163" s="9" t="s">
        <v>333</v>
      </c>
      <c r="E163" s="13">
        <f>23903.1</f>
        <v>23903.1</v>
      </c>
      <c r="F163" s="34">
        <f>6.13918</f>
        <v>6.13918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373</v>
      </c>
      <c r="B164" s="9" t="s">
        <v>110</v>
      </c>
      <c r="C164" s="9" t="s">
        <v>70</v>
      </c>
      <c r="D164" s="9" t="s">
        <v>27</v>
      </c>
      <c r="E164" s="13">
        <v>68393.36</v>
      </c>
      <c r="F164" s="33">
        <v>6.362874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374</v>
      </c>
      <c r="B165" s="9" t="s">
        <v>67</v>
      </c>
      <c r="C165" s="9" t="s">
        <v>70</v>
      </c>
      <c r="D165" s="9" t="s">
        <v>381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375</v>
      </c>
      <c r="B166" s="9" t="s">
        <v>111</v>
      </c>
      <c r="C166" s="9" t="s">
        <v>76</v>
      </c>
      <c r="D166" s="31">
        <f>E163/F163+E164/F164</f>
        <v>14642.348720674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63796.95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v>2267.1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v>2521.9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387</v>
      </c>
      <c r="E173" s="26">
        <v>2476.95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v>6626.58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2.3958999204570106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46.22+1027.48</f>
        <v>1073.7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0.3882059440306602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240.3+8256.82+624.26</f>
        <v>9121.38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3.2979174199146715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240.3+490.4+877.89+319.32</f>
        <v>1927.91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0.697053293802878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31" t="s">
        <v>385</v>
      </c>
      <c r="E193" s="13">
        <f>4008.94+342.48+490.4+1014.14+319.32</f>
        <v>6175.28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31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31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2.2327283245353966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119.64+5789.33+428.5</f>
        <v>6337.47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2.291369585653337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f>2775.59+204.73</f>
        <v>2980.32</v>
      </c>
      <c r="F201" s="13" t="s">
        <v>334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1.0775616458167618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14653.01+2431.4+1471.19+2906.18+2968.55+379.93</f>
        <v>24810.26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8.970373852050038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384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0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340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376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335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377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378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379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378278.04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2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-31067.45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2017-04-06T07:21:11Z</dcterms:modified>
  <cp:category/>
  <cp:version/>
  <cp:contentType/>
  <cp:contentStatus/>
</cp:coreProperties>
</file>