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форме'!$A$1:$D$102</definedName>
  </definedNames>
  <calcPr fullCalcOnLoad="1"/>
</workbook>
</file>

<file path=xl/sharedStrings.xml><?xml version="1.0" encoding="utf-8"?>
<sst xmlns="http://schemas.openxmlformats.org/spreadsheetml/2006/main" count="347" uniqueCount="168">
  <si>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</si>
  <si>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</si>
  <si>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</si>
  <si>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</si>
  <si>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</si>
  <si>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</si>
  <si>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</si>
  <si>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</si>
  <si>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</si>
  <si>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</si>
  <si>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</si>
  <si>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</si>
  <si>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</si>
  <si>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</si>
  <si>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</si>
  <si>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</si>
  <si>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</si>
  <si>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</si>
  <si>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</si>
  <si>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</si>
  <si>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</si>
  <si>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</si>
  <si>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</si>
  <si>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</si>
  <si>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</si>
  <si>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</si>
  <si>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</si>
  <si>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</si>
  <si>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</si>
  <si>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</si>
  <si>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</si>
  <si>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</si>
  <si>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</si>
  <si>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</si>
  <si>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</si>
  <si>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</si>
  <si>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</si>
  <si>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</si>
  <si>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</si>
  <si>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</si>
  <si>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</si>
  <si>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</si>
  <si>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</si>
  <si>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</si>
  <si>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</si>
  <si>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</si>
  <si>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</si>
  <si>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</si>
  <si>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</si>
  <si>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</si>
  <si>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</si>
  <si>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</si>
  <si>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</si>
  <si>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</si>
  <si>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</si>
  <si>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</si>
  <si>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</si>
  <si>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</si>
  <si>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</si>
  <si>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</si>
  <si>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</si>
  <si>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</si>
  <si>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</si>
  <si>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</si>
  <si>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</si>
  <si>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</si>
  <si>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</si>
  <si>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</si>
  <si>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</si>
  <si>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</si>
  <si>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</si>
  <si>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</si>
  <si>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</si>
  <si>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</si>
  <si>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</si>
  <si>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</si>
  <si>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</si>
  <si>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</si>
  <si>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</si>
  <si>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</si>
  <si>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</si>
  <si>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</si>
  <si>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</si>
  <si>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</si>
  <si>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</si>
  <si>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</si>
  <si>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</si>
  <si>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</si>
  <si>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</si>
  <si>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</si>
  <si>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</si>
  <si>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</si>
  <si>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</si>
  <si>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</si>
  <si>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</si>
  <si>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</si>
  <si>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</si>
  <si>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</si>
  <si>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</si>
  <si>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</si>
  <si>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</si>
  <si>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</si>
  <si>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</si>
  <si>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</si>
  <si>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</si>
  <si>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</si>
  <si>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</si>
  <si>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</si>
  <si>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</si>
  <si>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</si>
  <si>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</si>
  <si>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</si>
  <si>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</si>
  <si>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</si>
  <si>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</si>
  <si>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</si>
  <si>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</si>
  <si>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</si>
  <si>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</si>
  <si>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</si>
  <si>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</si>
  <si>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</si>
  <si>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</si>
  <si>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</si>
  <si>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</si>
  <si>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</si>
  <si>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</si>
  <si>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</si>
  <si>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</si>
  <si>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</si>
  <si>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</si>
  <si>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</si>
  <si>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</si>
  <si>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</si>
  <si>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</si>
  <si>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</si>
  <si>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</si>
  <si>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</si>
  <si>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</si>
  <si>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</si>
  <si>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</si>
  <si>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</si>
  <si>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</si>
  <si>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</si>
  <si>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</si>
  <si>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</si>
  <si>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</si>
  <si>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</si>
  <si>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</si>
  <si>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</si>
  <si>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</si>
  <si>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</si>
  <si>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</si>
  <si>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01.01.2016 г.</t>
  </si>
  <si>
    <t>31.12.2016 г.</t>
  </si>
  <si>
    <t>площадь</t>
  </si>
  <si>
    <t>кол-во квартир</t>
  </si>
  <si>
    <t>КОСЫХ</t>
  </si>
  <si>
    <t>ЯРЛЫКОВА</t>
  </si>
  <si>
    <t>ВСЕГДА И ВЕЗДЕ  0</t>
  </si>
  <si>
    <t>31.03.2017 г.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</si>
  <si>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</si>
  <si>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</si>
  <si>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</si>
  <si>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</si>
  <si>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по дому №9  ул. Кротевича в  г. Липецке</t>
  </si>
  <si>
    <t>Директор ООО "УК "Привокзальная"</t>
  </si>
  <si>
    <t>Ю. Д. Шкляров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</si>
</sst>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P122">
            <v>3259.8053520000003</v>
          </cell>
        </row>
        <row r="123">
          <cell r="CP123">
            <v>5643.768432000003</v>
          </cell>
        </row>
        <row r="124">
          <cell r="CP124">
            <v>1668.9948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0" style="4" hidden="1" customWidth="1"/>
    <col min="8" max="22" width="9.140625" style="4" customWidth="1"/>
    <col min="23" max="16384" width="9.140625" style="5" customWidth="1"/>
  </cols>
  <sheetData>
    <row r="1" ht="15.75">
      <c r="E1" s="4" t="s">
        <v>155</v>
      </c>
    </row>
    <row r="2" spans="1:22" s="8" customFormat="1" ht="33.75" customHeight="1">
      <c r="A2" s="6" t="s">
        <v>165</v>
      </c>
      <c r="B2" s="6"/>
      <c r="C2" s="6"/>
      <c r="D2" s="6"/>
      <c r="E2" s="7">
        <v>113.5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25</v>
      </c>
      <c r="B4" s="10" t="s">
        <v>26</v>
      </c>
      <c r="C4" s="10" t="s">
        <v>27</v>
      </c>
      <c r="D4" s="10" t="s">
        <v>28</v>
      </c>
    </row>
    <row r="5" spans="1:4" ht="15.75">
      <c r="A5" s="9" t="s">
        <v>31</v>
      </c>
      <c r="B5" s="10" t="s">
        <v>29</v>
      </c>
      <c r="C5" s="10" t="s">
        <v>30</v>
      </c>
      <c r="D5" s="11" t="s">
        <v>160</v>
      </c>
    </row>
    <row r="6" spans="1:4" ht="15.75">
      <c r="A6" s="9" t="s">
        <v>32</v>
      </c>
      <c r="B6" s="10" t="s">
        <v>33</v>
      </c>
      <c r="C6" s="10" t="s">
        <v>30</v>
      </c>
      <c r="D6" s="11" t="s">
        <v>153</v>
      </c>
    </row>
    <row r="7" spans="1:4" ht="15.75">
      <c r="A7" s="9" t="s">
        <v>20</v>
      </c>
      <c r="B7" s="10" t="s">
        <v>34</v>
      </c>
      <c r="C7" s="10" t="s">
        <v>30</v>
      </c>
      <c r="D7" s="11" t="s">
        <v>154</v>
      </c>
    </row>
    <row r="8" spans="1:4" ht="42.75" customHeight="1">
      <c r="A8" s="12" t="s">
        <v>63</v>
      </c>
      <c r="B8" s="12"/>
      <c r="C8" s="12"/>
      <c r="D8" s="12"/>
    </row>
    <row r="9" spans="1:5" ht="15.75">
      <c r="A9" s="9" t="s">
        <v>21</v>
      </c>
      <c r="B9" s="10" t="s">
        <v>35</v>
      </c>
      <c r="C9" s="10" t="s">
        <v>36</v>
      </c>
      <c r="D9" s="10">
        <v>0</v>
      </c>
      <c r="E9" s="4" t="s">
        <v>157</v>
      </c>
    </row>
    <row r="10" spans="1:5" ht="15.75">
      <c r="A10" s="9" t="s">
        <v>22</v>
      </c>
      <c r="B10" s="10" t="s">
        <v>37</v>
      </c>
      <c r="C10" s="10" t="s">
        <v>36</v>
      </c>
      <c r="D10" s="10">
        <v>0</v>
      </c>
      <c r="E10" s="4" t="s">
        <v>157</v>
      </c>
    </row>
    <row r="11" spans="1:5" ht="15.75">
      <c r="A11" s="9" t="s">
        <v>38</v>
      </c>
      <c r="B11" s="10" t="s">
        <v>39</v>
      </c>
      <c r="C11" s="10" t="s">
        <v>36</v>
      </c>
      <c r="D11" s="10">
        <v>7242.44</v>
      </c>
      <c r="E11" s="4" t="s">
        <v>157</v>
      </c>
    </row>
    <row r="12" spans="1:4" ht="31.5">
      <c r="A12" s="9" t="s">
        <v>40</v>
      </c>
      <c r="B12" s="10" t="s">
        <v>41</v>
      </c>
      <c r="C12" s="10" t="s">
        <v>36</v>
      </c>
      <c r="D12" s="13">
        <f>D13+D14+D15</f>
        <v>10572.568584000004</v>
      </c>
    </row>
    <row r="13" spans="1:4" ht="15.75">
      <c r="A13" s="9" t="s">
        <v>55</v>
      </c>
      <c r="B13" s="2" t="s">
        <v>42</v>
      </c>
      <c r="C13" s="10" t="s">
        <v>36</v>
      </c>
      <c r="D13" s="13">
        <f>'[1]ук(2016)'!$CP$123</f>
        <v>5643.768432000003</v>
      </c>
    </row>
    <row r="14" spans="1:4" ht="15.75">
      <c r="A14" s="9" t="s">
        <v>56</v>
      </c>
      <c r="B14" s="2" t="s">
        <v>43</v>
      </c>
      <c r="C14" s="10" t="s">
        <v>36</v>
      </c>
      <c r="D14" s="13">
        <f>'[1]ук(2016)'!$CP$122</f>
        <v>3259.8053520000003</v>
      </c>
    </row>
    <row r="15" spans="1:4" ht="15.75">
      <c r="A15" s="9" t="s">
        <v>57</v>
      </c>
      <c r="B15" s="2" t="s">
        <v>44</v>
      </c>
      <c r="C15" s="10" t="s">
        <v>36</v>
      </c>
      <c r="D15" s="13">
        <f>'[1]ук(2016)'!$CP$124</f>
        <v>1668.9948</v>
      </c>
    </row>
    <row r="16" spans="1:5" ht="15.75">
      <c r="A16" s="2" t="s">
        <v>45</v>
      </c>
      <c r="B16" s="2" t="s">
        <v>46</v>
      </c>
      <c r="C16" s="2" t="s">
        <v>36</v>
      </c>
      <c r="D16" s="2">
        <v>9496.89</v>
      </c>
      <c r="E16" s="4" t="s">
        <v>157</v>
      </c>
    </row>
    <row r="17" spans="1:5" ht="31.5">
      <c r="A17" s="2" t="s">
        <v>23</v>
      </c>
      <c r="B17" s="2" t="s">
        <v>58</v>
      </c>
      <c r="C17" s="2" t="s">
        <v>36</v>
      </c>
      <c r="D17" s="2">
        <f>D16</f>
        <v>9496.89</v>
      </c>
      <c r="E17" s="4" t="s">
        <v>157</v>
      </c>
    </row>
    <row r="18" spans="1:4" ht="31.5">
      <c r="A18" s="2" t="s">
        <v>161</v>
      </c>
      <c r="B18" s="2" t="s">
        <v>162</v>
      </c>
      <c r="C18" s="2" t="s">
        <v>36</v>
      </c>
      <c r="D18" s="2">
        <v>0</v>
      </c>
    </row>
    <row r="19" spans="1:4" ht="15.75">
      <c r="A19" s="2" t="s">
        <v>163</v>
      </c>
      <c r="B19" s="2" t="s">
        <v>164</v>
      </c>
      <c r="C19" s="2" t="s">
        <v>36</v>
      </c>
      <c r="D19" s="2">
        <v>0</v>
      </c>
    </row>
    <row r="20" spans="1:5" ht="15.75">
      <c r="A20" s="2" t="s">
        <v>24</v>
      </c>
      <c r="B20" s="2" t="s">
        <v>47</v>
      </c>
      <c r="C20" s="2" t="s">
        <v>36</v>
      </c>
      <c r="D20" s="2">
        <v>0</v>
      </c>
      <c r="E20" s="4" t="s">
        <v>157</v>
      </c>
    </row>
    <row r="21" spans="1:5" ht="15.75">
      <c r="A21" s="2" t="s">
        <v>48</v>
      </c>
      <c r="B21" s="2" t="s">
        <v>49</v>
      </c>
      <c r="C21" s="2" t="s">
        <v>36</v>
      </c>
      <c r="D21" s="2">
        <v>0</v>
      </c>
      <c r="E21" s="4" t="s">
        <v>157</v>
      </c>
    </row>
    <row r="22" spans="1:5" ht="15.75">
      <c r="A22" s="2" t="s">
        <v>50</v>
      </c>
      <c r="B22" s="2" t="s">
        <v>51</v>
      </c>
      <c r="C22" s="2" t="s">
        <v>36</v>
      </c>
      <c r="D22" s="2">
        <f>D16+D10</f>
        <v>9496.89</v>
      </c>
      <c r="E22" s="4" t="s">
        <v>157</v>
      </c>
    </row>
    <row r="23" spans="1:5" ht="15.75">
      <c r="A23" s="2" t="s">
        <v>52</v>
      </c>
      <c r="B23" s="2" t="s">
        <v>59</v>
      </c>
      <c r="C23" s="2" t="s">
        <v>36</v>
      </c>
      <c r="D23" s="2">
        <v>0</v>
      </c>
      <c r="E23" s="4" t="s">
        <v>157</v>
      </c>
    </row>
    <row r="24" spans="1:5" ht="15.75">
      <c r="A24" s="2" t="s">
        <v>53</v>
      </c>
      <c r="B24" s="2" t="s">
        <v>60</v>
      </c>
      <c r="C24" s="2" t="s">
        <v>36</v>
      </c>
      <c r="D24" s="2">
        <v>0</v>
      </c>
      <c r="E24" s="4" t="s">
        <v>157</v>
      </c>
    </row>
    <row r="25" spans="1:5" ht="15.75">
      <c r="A25" s="2" t="s">
        <v>54</v>
      </c>
      <c r="B25" s="2" t="s">
        <v>61</v>
      </c>
      <c r="C25" s="2" t="s">
        <v>36</v>
      </c>
      <c r="D25" s="14">
        <f>E25</f>
        <v>8318.118584000003</v>
      </c>
      <c r="E25" s="1">
        <f>D12-(D16+D10)+D82-D24+D11</f>
        <v>8318.118584000003</v>
      </c>
    </row>
    <row r="26" spans="1:22" s="17" customFormat="1" ht="35.25" customHeight="1">
      <c r="A26" s="15" t="s">
        <v>62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73</v>
      </c>
      <c r="B27" s="19" t="s">
        <v>64</v>
      </c>
      <c r="C27" s="19" t="s">
        <v>30</v>
      </c>
      <c r="D27" s="19" t="s">
        <v>5</v>
      </c>
      <c r="E27" s="20"/>
      <c r="F27" s="20" t="s">
        <v>157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69</v>
      </c>
      <c r="B28" s="23" t="s">
        <v>65</v>
      </c>
      <c r="C28" s="23" t="s">
        <v>36</v>
      </c>
      <c r="D28" s="23">
        <f>E28</f>
        <v>30026.04</v>
      </c>
      <c r="E28" s="20">
        <v>30026.04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70</v>
      </c>
      <c r="B29" s="23" t="s">
        <v>66</v>
      </c>
      <c r="C29" s="23" t="s">
        <v>30</v>
      </c>
      <c r="D29" s="23" t="s">
        <v>1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71</v>
      </c>
      <c r="B30" s="23" t="s">
        <v>67</v>
      </c>
      <c r="C30" s="23" t="s">
        <v>30</v>
      </c>
      <c r="D30" s="23" t="s">
        <v>6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72</v>
      </c>
      <c r="B31" s="23" t="s">
        <v>27</v>
      </c>
      <c r="C31" s="23" t="s">
        <v>30</v>
      </c>
      <c r="D31" s="23" t="s">
        <v>7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74</v>
      </c>
      <c r="B32" s="23" t="s">
        <v>68</v>
      </c>
      <c r="C32" s="23" t="s">
        <v>36</v>
      </c>
      <c r="D32" s="26">
        <f>E28/E2</f>
        <v>264.5466079295154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24.75" customHeight="1">
      <c r="A33" s="27" t="s">
        <v>75</v>
      </c>
      <c r="B33" s="28" t="s">
        <v>64</v>
      </c>
      <c r="C33" s="28" t="s">
        <v>30</v>
      </c>
      <c r="D33" s="28" t="s">
        <v>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76</v>
      </c>
      <c r="B34" s="11" t="s">
        <v>65</v>
      </c>
      <c r="C34" s="11" t="s">
        <v>36</v>
      </c>
      <c r="D34" s="11">
        <f>E35</f>
        <v>1083.33</v>
      </c>
      <c r="E34" s="2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77</v>
      </c>
      <c r="B35" s="11" t="s">
        <v>66</v>
      </c>
      <c r="C35" s="11" t="s">
        <v>30</v>
      </c>
      <c r="D35" s="11" t="s">
        <v>9</v>
      </c>
      <c r="E35" s="29">
        <v>1083.33</v>
      </c>
      <c r="F35" s="29" t="s">
        <v>157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78</v>
      </c>
      <c r="B36" s="11" t="s">
        <v>67</v>
      </c>
      <c r="C36" s="11" t="s">
        <v>30</v>
      </c>
      <c r="D36" s="11" t="s">
        <v>10</v>
      </c>
      <c r="E36" s="29"/>
      <c r="F36" s="2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79</v>
      </c>
      <c r="B37" s="11" t="s">
        <v>27</v>
      </c>
      <c r="C37" s="11" t="s">
        <v>30</v>
      </c>
      <c r="D37" s="11" t="s">
        <v>7</v>
      </c>
      <c r="E37" s="2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80</v>
      </c>
      <c r="B38" s="11" t="s">
        <v>68</v>
      </c>
      <c r="C38" s="11" t="s">
        <v>36</v>
      </c>
      <c r="D38" s="32">
        <f>E35/E2</f>
        <v>9.544757709251101</v>
      </c>
      <c r="E38" s="2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0" customFormat="1" ht="15.75">
      <c r="A39" s="27" t="s">
        <v>81</v>
      </c>
      <c r="B39" s="28" t="s">
        <v>64</v>
      </c>
      <c r="C39" s="28" t="s">
        <v>30</v>
      </c>
      <c r="D39" s="28" t="s">
        <v>12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17" customFormat="1" ht="15.75">
      <c r="A40" s="31" t="s">
        <v>82</v>
      </c>
      <c r="B40" s="11" t="s">
        <v>65</v>
      </c>
      <c r="C40" s="11" t="s">
        <v>36</v>
      </c>
      <c r="D40" s="11">
        <f>E41</f>
        <v>1668.99</v>
      </c>
      <c r="E40" s="2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31.5">
      <c r="A41" s="31" t="s">
        <v>83</v>
      </c>
      <c r="B41" s="11" t="s">
        <v>66</v>
      </c>
      <c r="C41" s="11" t="s">
        <v>30</v>
      </c>
      <c r="D41" s="11" t="s">
        <v>4</v>
      </c>
      <c r="E41" s="29">
        <v>1668.99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84</v>
      </c>
      <c r="B42" s="11" t="s">
        <v>67</v>
      </c>
      <c r="C42" s="11" t="s">
        <v>30</v>
      </c>
      <c r="D42" s="11" t="s">
        <v>10</v>
      </c>
      <c r="E42" s="29"/>
      <c r="F42" s="29" t="s">
        <v>157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5.75">
      <c r="A43" s="31" t="s">
        <v>85</v>
      </c>
      <c r="B43" s="11" t="s">
        <v>27</v>
      </c>
      <c r="C43" s="11" t="s">
        <v>30</v>
      </c>
      <c r="D43" s="11" t="s">
        <v>7</v>
      </c>
      <c r="E43" s="2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86</v>
      </c>
      <c r="B44" s="11" t="s">
        <v>68</v>
      </c>
      <c r="C44" s="11" t="s">
        <v>36</v>
      </c>
      <c r="D44" s="32">
        <f>E41/E2</f>
        <v>14.704757709251101</v>
      </c>
      <c r="E44" s="2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30" customFormat="1" ht="31.5">
      <c r="A45" s="27" t="s">
        <v>88</v>
      </c>
      <c r="B45" s="28" t="s">
        <v>64</v>
      </c>
      <c r="C45" s="28" t="s">
        <v>30</v>
      </c>
      <c r="D45" s="28" t="s">
        <v>18</v>
      </c>
      <c r="E45" s="29"/>
      <c r="F45" s="33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s="17" customFormat="1" ht="15.75">
      <c r="A46" s="31" t="s">
        <v>89</v>
      </c>
      <c r="B46" s="11" t="s">
        <v>65</v>
      </c>
      <c r="C46" s="11" t="s">
        <v>36</v>
      </c>
      <c r="D46" s="11">
        <f>E47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90</v>
      </c>
      <c r="B47" s="11" t="s">
        <v>66</v>
      </c>
      <c r="C47" s="11" t="s">
        <v>30</v>
      </c>
      <c r="D47" s="11" t="s">
        <v>18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91</v>
      </c>
      <c r="B48" s="11" t="s">
        <v>67</v>
      </c>
      <c r="C48" s="11" t="s">
        <v>30</v>
      </c>
      <c r="D48" s="11" t="s">
        <v>87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92</v>
      </c>
      <c r="B49" s="11" t="s">
        <v>27</v>
      </c>
      <c r="C49" s="11" t="s">
        <v>30</v>
      </c>
      <c r="D49" s="11" t="s">
        <v>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93</v>
      </c>
      <c r="B50" s="11" t="s">
        <v>68</v>
      </c>
      <c r="C50" s="11" t="s">
        <v>36</v>
      </c>
      <c r="D50" s="32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0" customFormat="1" ht="31.5">
      <c r="A51" s="27" t="s">
        <v>95</v>
      </c>
      <c r="B51" s="28" t="s">
        <v>64</v>
      </c>
      <c r="C51" s="28" t="s">
        <v>30</v>
      </c>
      <c r="D51" s="28" t="s">
        <v>19</v>
      </c>
      <c r="E51" s="16">
        <v>21.19</v>
      </c>
      <c r="F51" s="29" t="s">
        <v>156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17" customFormat="1" ht="15.75">
      <c r="A52" s="31" t="s">
        <v>96</v>
      </c>
      <c r="B52" s="11" t="s">
        <v>65</v>
      </c>
      <c r="C52" s="11" t="s">
        <v>36</v>
      </c>
      <c r="D52" s="11">
        <f>E51</f>
        <v>21.19</v>
      </c>
      <c r="E52" s="16"/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31.5">
      <c r="A53" s="31" t="s">
        <v>97</v>
      </c>
      <c r="B53" s="11" t="s">
        <v>66</v>
      </c>
      <c r="C53" s="11" t="s">
        <v>30</v>
      </c>
      <c r="D53" s="11" t="s">
        <v>19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98</v>
      </c>
      <c r="B54" s="11" t="s">
        <v>67</v>
      </c>
      <c r="C54" s="11" t="s">
        <v>30</v>
      </c>
      <c r="D54" s="11" t="s">
        <v>94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5.75">
      <c r="A55" s="31" t="s">
        <v>99</v>
      </c>
      <c r="B55" s="11" t="s">
        <v>27</v>
      </c>
      <c r="C55" s="11" t="s">
        <v>30</v>
      </c>
      <c r="D55" s="11" t="s">
        <v>11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100</v>
      </c>
      <c r="B56" s="11" t="s">
        <v>68</v>
      </c>
      <c r="C56" s="11" t="s">
        <v>36</v>
      </c>
      <c r="D56" s="32">
        <f>E51/F52</f>
        <v>21.19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30" customFormat="1" ht="15.75">
      <c r="A57" s="27" t="s">
        <v>101</v>
      </c>
      <c r="B57" s="28" t="s">
        <v>64</v>
      </c>
      <c r="C57" s="28" t="s">
        <v>30</v>
      </c>
      <c r="D57" s="28" t="s">
        <v>13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s="17" customFormat="1" ht="15.75">
      <c r="A58" s="31" t="s">
        <v>102</v>
      </c>
      <c r="B58" s="11" t="s">
        <v>65</v>
      </c>
      <c r="C58" s="11" t="s">
        <v>36</v>
      </c>
      <c r="D58" s="11">
        <f>E59+E63</f>
        <v>3794.5299999999997</v>
      </c>
      <c r="E58" s="29"/>
      <c r="F58" s="2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31.5">
      <c r="A59" s="31" t="s">
        <v>103</v>
      </c>
      <c r="B59" s="11" t="s">
        <v>66</v>
      </c>
      <c r="C59" s="11" t="s">
        <v>30</v>
      </c>
      <c r="D59" s="11" t="s">
        <v>3</v>
      </c>
      <c r="E59" s="29">
        <v>1159.06</v>
      </c>
      <c r="F59" s="29" t="s">
        <v>157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15.75">
      <c r="A60" s="31" t="s">
        <v>104</v>
      </c>
      <c r="B60" s="11" t="s">
        <v>67</v>
      </c>
      <c r="C60" s="11" t="s">
        <v>30</v>
      </c>
      <c r="D60" s="11" t="s">
        <v>14</v>
      </c>
      <c r="E60" s="29"/>
      <c r="F60" s="2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5.75">
      <c r="A61" s="31" t="s">
        <v>105</v>
      </c>
      <c r="B61" s="11" t="s">
        <v>27</v>
      </c>
      <c r="C61" s="11" t="s">
        <v>30</v>
      </c>
      <c r="D61" s="11" t="s">
        <v>7</v>
      </c>
      <c r="E61" s="29"/>
      <c r="F61" s="2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106</v>
      </c>
      <c r="B62" s="11" t="s">
        <v>68</v>
      </c>
      <c r="C62" s="11" t="s">
        <v>36</v>
      </c>
      <c r="D62" s="32">
        <f>E59/E2</f>
        <v>10.211982378854625</v>
      </c>
      <c r="E62" s="29"/>
      <c r="F62" s="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31.5">
      <c r="A63" s="31" t="s">
        <v>107</v>
      </c>
      <c r="B63" s="11" t="s">
        <v>66</v>
      </c>
      <c r="C63" s="11" t="s">
        <v>30</v>
      </c>
      <c r="D63" s="11" t="s">
        <v>2</v>
      </c>
      <c r="E63" s="29">
        <v>2635.47</v>
      </c>
      <c r="F63" s="29" t="s">
        <v>157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108</v>
      </c>
      <c r="B64" s="11" t="s">
        <v>67</v>
      </c>
      <c r="C64" s="11" t="s">
        <v>30</v>
      </c>
      <c r="D64" s="11" t="s">
        <v>10</v>
      </c>
      <c r="E64" s="29"/>
      <c r="F64" s="2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.75">
      <c r="A65" s="31" t="s">
        <v>109</v>
      </c>
      <c r="B65" s="11" t="s">
        <v>27</v>
      </c>
      <c r="C65" s="11" t="s">
        <v>30</v>
      </c>
      <c r="D65" s="11" t="s">
        <v>7</v>
      </c>
      <c r="E65" s="29"/>
      <c r="F65" s="2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 t="s">
        <v>110</v>
      </c>
      <c r="B66" s="11" t="s">
        <v>68</v>
      </c>
      <c r="C66" s="11" t="s">
        <v>36</v>
      </c>
      <c r="D66" s="32">
        <f>E63/E2</f>
        <v>23.22</v>
      </c>
      <c r="E66" s="29"/>
      <c r="F66" s="2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47.25">
      <c r="A67" s="27" t="s">
        <v>121</v>
      </c>
      <c r="B67" s="28" t="s">
        <v>64</v>
      </c>
      <c r="C67" s="28" t="s">
        <v>30</v>
      </c>
      <c r="D67" s="28" t="s">
        <v>16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8.75">
      <c r="A68" s="31" t="s">
        <v>111</v>
      </c>
      <c r="B68" s="11" t="s">
        <v>65</v>
      </c>
      <c r="C68" s="11" t="s">
        <v>36</v>
      </c>
      <c r="D68" s="11">
        <f>E69+E73</f>
        <v>25338.98</v>
      </c>
      <c r="E68" s="16"/>
      <c r="F68" s="3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31.5">
      <c r="A69" s="31" t="s">
        <v>112</v>
      </c>
      <c r="B69" s="11" t="s">
        <v>66</v>
      </c>
      <c r="C69" s="11" t="s">
        <v>30</v>
      </c>
      <c r="D69" s="11" t="s">
        <v>17</v>
      </c>
      <c r="E69" s="16"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113</v>
      </c>
      <c r="B70" s="11" t="s">
        <v>67</v>
      </c>
      <c r="C70" s="11" t="s">
        <v>30</v>
      </c>
      <c r="D70" s="11" t="s">
        <v>15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15.75">
      <c r="A71" s="31" t="s">
        <v>114</v>
      </c>
      <c r="B71" s="11" t="s">
        <v>27</v>
      </c>
      <c r="C71" s="11" t="s">
        <v>30</v>
      </c>
      <c r="D71" s="11" t="s">
        <v>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>
      <c r="A72" s="31" t="s">
        <v>115</v>
      </c>
      <c r="B72" s="11" t="s">
        <v>68</v>
      </c>
      <c r="C72" s="11" t="s">
        <v>36</v>
      </c>
      <c r="D72" s="32">
        <f>E69/E2</f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116</v>
      </c>
      <c r="B73" s="11" t="s">
        <v>66</v>
      </c>
      <c r="C73" s="11" t="s">
        <v>30</v>
      </c>
      <c r="D73" s="11" t="s">
        <v>0</v>
      </c>
      <c r="E73" s="16">
        <v>25338.98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117</v>
      </c>
      <c r="B74" s="11" t="s">
        <v>67</v>
      </c>
      <c r="C74" s="11" t="s">
        <v>30</v>
      </c>
      <c r="D74" s="11" t="s">
        <v>15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118</v>
      </c>
      <c r="B75" s="11" t="s">
        <v>27</v>
      </c>
      <c r="C75" s="11" t="s">
        <v>30</v>
      </c>
      <c r="D75" s="11" t="s">
        <v>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119</v>
      </c>
      <c r="B76" s="11" t="s">
        <v>68</v>
      </c>
      <c r="C76" s="11" t="s">
        <v>36</v>
      </c>
      <c r="D76" s="32">
        <f>E73/E2</f>
        <v>223.25092511013216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.75">
      <c r="A77" s="31"/>
      <c r="B77" s="28" t="s">
        <v>120</v>
      </c>
      <c r="C77" s="11" t="s">
        <v>36</v>
      </c>
      <c r="D77" s="35">
        <f>SUM(D58,D28,D34,D40,D46,D52,D68)</f>
        <v>61933.06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4" ht="15.75">
      <c r="A78" s="12" t="s">
        <v>122</v>
      </c>
      <c r="B78" s="12"/>
      <c r="C78" s="12"/>
      <c r="D78" s="12"/>
    </row>
    <row r="79" spans="1:5" ht="15.75">
      <c r="A79" s="9" t="s">
        <v>123</v>
      </c>
      <c r="B79" s="10" t="s">
        <v>124</v>
      </c>
      <c r="C79" s="10" t="s">
        <v>125</v>
      </c>
      <c r="D79" s="10">
        <v>0</v>
      </c>
      <c r="E79" s="4" t="s">
        <v>157</v>
      </c>
    </row>
    <row r="80" spans="1:5" ht="15.75">
      <c r="A80" s="9" t="s">
        <v>126</v>
      </c>
      <c r="B80" s="10" t="s">
        <v>127</v>
      </c>
      <c r="C80" s="10" t="s">
        <v>125</v>
      </c>
      <c r="D80" s="10">
        <v>0</v>
      </c>
      <c r="E80" s="4" t="s">
        <v>157</v>
      </c>
    </row>
    <row r="81" spans="1:5" ht="15.75">
      <c r="A81" s="9" t="s">
        <v>128</v>
      </c>
      <c r="B81" s="10" t="s">
        <v>129</v>
      </c>
      <c r="C81" s="10" t="s">
        <v>125</v>
      </c>
      <c r="D81" s="10">
        <v>0</v>
      </c>
      <c r="E81" s="4" t="s">
        <v>157</v>
      </c>
    </row>
    <row r="82" spans="1:5" ht="15.75">
      <c r="A82" s="9" t="s">
        <v>130</v>
      </c>
      <c r="B82" s="10" t="s">
        <v>131</v>
      </c>
      <c r="C82" s="10" t="s">
        <v>36</v>
      </c>
      <c r="D82" s="10">
        <v>0</v>
      </c>
      <c r="E82" s="4" t="s">
        <v>157</v>
      </c>
    </row>
    <row r="83" spans="1:4" ht="15.75">
      <c r="A83" s="12" t="s">
        <v>132</v>
      </c>
      <c r="B83" s="12"/>
      <c r="C83" s="12"/>
      <c r="D83" s="12"/>
    </row>
    <row r="84" spans="1:5" ht="31.5">
      <c r="A84" s="9" t="s">
        <v>133</v>
      </c>
      <c r="B84" s="10" t="s">
        <v>35</v>
      </c>
      <c r="C84" s="10" t="s">
        <v>36</v>
      </c>
      <c r="D84" s="10">
        <v>0</v>
      </c>
      <c r="E84" s="4" t="s">
        <v>159</v>
      </c>
    </row>
    <row r="85" spans="1:5" ht="31.5">
      <c r="A85" s="9" t="s">
        <v>134</v>
      </c>
      <c r="B85" s="10" t="s">
        <v>37</v>
      </c>
      <c r="C85" s="10" t="s">
        <v>36</v>
      </c>
      <c r="D85" s="10">
        <v>0</v>
      </c>
      <c r="E85" s="4" t="s">
        <v>159</v>
      </c>
    </row>
    <row r="86" spans="1:5" ht="31.5">
      <c r="A86" s="9" t="s">
        <v>135</v>
      </c>
      <c r="B86" s="10" t="s">
        <v>39</v>
      </c>
      <c r="C86" s="10" t="s">
        <v>36</v>
      </c>
      <c r="D86" s="10">
        <v>0</v>
      </c>
      <c r="E86" s="4" t="s">
        <v>159</v>
      </c>
    </row>
    <row r="87" spans="1:5" ht="31.5">
      <c r="A87" s="9" t="s">
        <v>136</v>
      </c>
      <c r="B87" s="10" t="s">
        <v>59</v>
      </c>
      <c r="C87" s="10" t="s">
        <v>36</v>
      </c>
      <c r="D87" s="10">
        <v>0</v>
      </c>
      <c r="E87" s="4" t="s">
        <v>159</v>
      </c>
    </row>
    <row r="88" spans="1:5" ht="31.5">
      <c r="A88" s="9" t="s">
        <v>137</v>
      </c>
      <c r="B88" s="10" t="s">
        <v>138</v>
      </c>
      <c r="C88" s="10" t="s">
        <v>36</v>
      </c>
      <c r="D88" s="10">
        <v>0</v>
      </c>
      <c r="E88" s="4" t="s">
        <v>159</v>
      </c>
    </row>
    <row r="89" spans="1:5" ht="31.5">
      <c r="A89" s="9" t="s">
        <v>139</v>
      </c>
      <c r="B89" s="10" t="s">
        <v>61</v>
      </c>
      <c r="C89" s="10" t="s">
        <v>36</v>
      </c>
      <c r="D89" s="10">
        <v>0</v>
      </c>
      <c r="E89" s="4" t="s">
        <v>159</v>
      </c>
    </row>
    <row r="90" spans="1:4" ht="15.75">
      <c r="A90" s="12" t="s">
        <v>140</v>
      </c>
      <c r="B90" s="12"/>
      <c r="C90" s="12"/>
      <c r="D90" s="12"/>
    </row>
    <row r="91" spans="1:5" ht="31.5">
      <c r="A91" s="9" t="s">
        <v>141</v>
      </c>
      <c r="B91" s="10" t="s">
        <v>124</v>
      </c>
      <c r="C91" s="10" t="s">
        <v>125</v>
      </c>
      <c r="D91" s="10">
        <v>0</v>
      </c>
      <c r="E91" s="4" t="s">
        <v>159</v>
      </c>
    </row>
    <row r="92" spans="1:5" ht="31.5">
      <c r="A92" s="9" t="s">
        <v>142</v>
      </c>
      <c r="B92" s="10" t="s">
        <v>127</v>
      </c>
      <c r="C92" s="10" t="s">
        <v>125</v>
      </c>
      <c r="D92" s="10">
        <v>0</v>
      </c>
      <c r="E92" s="4" t="s">
        <v>159</v>
      </c>
    </row>
    <row r="93" spans="1:5" ht="31.5">
      <c r="A93" s="9" t="s">
        <v>143</v>
      </c>
      <c r="B93" s="10" t="s">
        <v>144</v>
      </c>
      <c r="C93" s="10" t="s">
        <v>125</v>
      </c>
      <c r="D93" s="10">
        <v>0</v>
      </c>
      <c r="E93" s="4" t="s">
        <v>159</v>
      </c>
    </row>
    <row r="94" spans="1:5" ht="31.5">
      <c r="A94" s="9" t="s">
        <v>145</v>
      </c>
      <c r="B94" s="10" t="s">
        <v>131</v>
      </c>
      <c r="C94" s="10" t="s">
        <v>36</v>
      </c>
      <c r="D94" s="10">
        <v>0</v>
      </c>
      <c r="E94" s="4" t="s">
        <v>159</v>
      </c>
    </row>
    <row r="95" spans="1:4" ht="15.75">
      <c r="A95" s="12" t="s">
        <v>146</v>
      </c>
      <c r="B95" s="12"/>
      <c r="C95" s="12"/>
      <c r="D95" s="12"/>
    </row>
    <row r="96" spans="1:5" ht="15.75">
      <c r="A96" s="9" t="s">
        <v>147</v>
      </c>
      <c r="B96" s="10" t="s">
        <v>148</v>
      </c>
      <c r="C96" s="10" t="s">
        <v>125</v>
      </c>
      <c r="D96" s="10">
        <v>1</v>
      </c>
      <c r="E96" s="4" t="s">
        <v>158</v>
      </c>
    </row>
    <row r="97" spans="1:5" ht="15.75">
      <c r="A97" s="9" t="s">
        <v>149</v>
      </c>
      <c r="B97" s="10" t="s">
        <v>150</v>
      </c>
      <c r="C97" s="10" t="s">
        <v>125</v>
      </c>
      <c r="D97" s="10">
        <v>1</v>
      </c>
      <c r="E97" s="4" t="s">
        <v>158</v>
      </c>
    </row>
    <row r="98" spans="1:5" ht="31.5">
      <c r="A98" s="9" t="s">
        <v>151</v>
      </c>
      <c r="B98" s="10" t="s">
        <v>152</v>
      </c>
      <c r="C98" s="10" t="s">
        <v>36</v>
      </c>
      <c r="D98" s="10">
        <v>3008.83</v>
      </c>
      <c r="E98" s="4" t="s">
        <v>158</v>
      </c>
    </row>
    <row r="102" spans="1:4" ht="15.75">
      <c r="A102" s="36" t="s">
        <v>166</v>
      </c>
      <c r="B102" s="36"/>
      <c r="D102" s="37" t="s">
        <v>167</v>
      </c>
    </row>
  </sheetData>
  <sheetProtection/>
  <mergeCells count="8">
    <mergeCell ref="A102:B102"/>
    <mergeCell ref="A95:D95"/>
    <mergeCell ref="A2:D2"/>
    <mergeCell ref="A26:D26"/>
    <mergeCell ref="A8:D8"/>
    <mergeCell ref="A78:D78"/>
    <mergeCell ref="A83:D83"/>
    <mergeCell ref="A90:D9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2017-04-11T06:36:19Z</dcterms:modified>
  <cp:category/>
  <cp:version/>
  <cp:contentType/>
  <cp:contentStatus/>
</cp:coreProperties>
</file>