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<sst xmlns="http://schemas.openxmlformats.org/spreadsheetml/2006/main" count="972" uniqueCount="389">
  <si>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</si>
  <si>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</si>
  <si>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</si>
  <si>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</si>
  <si>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</si>
  <si>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</si>
  <si>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</si>
  <si>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</si>
  <si>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</si>
  <si>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</si>
  <si>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</si>
  <si>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</si>
  <si>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</si>
  <si>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</si>
  <si>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</si>
  <si>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</si>
  <si>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</si>
  <si>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</si>
  <si>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</si>
  <si>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</si>
  <si>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</si>
  <si>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</si>
  <si>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</si>
  <si>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</si>
  <si>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</si>
  <si>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</si>
  <si>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</si>
  <si>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</si>
  <si>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</si>
  <si>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</si>
  <si>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</si>
  <si>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</si>
  <si>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</si>
  <si>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</si>
  <si>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</si>
  <si>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</si>
  <si>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</si>
  <si>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</si>
  <si>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</si>
  <si>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</si>
  <si>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</si>
  <si>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</si>
  <si>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</si>
  <si>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</si>
  <si>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</si>
  <si>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</si>
  <si>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</si>
  <si>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</si>
  <si>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</si>
  <si>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</si>
  <si>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</si>
  <si>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</si>
  <si>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</si>
  <si>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</si>
  <si>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</si>
  <si>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</si>
  <si>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</si>
  <si>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</si>
  <si>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</si>
  <si>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</si>
  <si>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</si>
  <si>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</si>
  <si>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</si>
  <si>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</si>
  <si>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</si>
  <si>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</si>
  <si>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</si>
  <si>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</si>
  <si>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</si>
  <si>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</si>
  <si>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</si>
  <si>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</si>
  <si>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</si>
  <si>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</si>
  <si>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</si>
  <si>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</si>
  <si>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</si>
  <si>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</si>
  <si>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</si>
  <si>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</si>
  <si>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</si>
  <si>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</si>
  <si>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</si>
  <si>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</si>
  <si>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</si>
  <si>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</si>
  <si>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</si>
  <si>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</si>
  <si>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</si>
  <si>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</si>
  <si>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</si>
  <si>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</si>
  <si>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</si>
  <si>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</si>
  <si>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</si>
  <si>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</si>
  <si>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</si>
  <si>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</si>
  <si>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</si>
  <si>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</si>
  <si>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</si>
  <si>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</si>
  <si>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</si>
  <si>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</si>
  <si>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</si>
  <si>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</si>
  <si>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</si>
  <si>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</si>
  <si>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</si>
  <si>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</si>
  <si>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</si>
  <si>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</si>
  <si>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</si>
  <si>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</si>
  <si>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</si>
  <si>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</si>
  <si>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</si>
  <si>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</si>
  <si>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</si>
  <si>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</si>
  <si>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</si>
  <si>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</si>
  <si>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</si>
  <si>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</si>
  <si>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</si>
  <si>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</si>
  <si>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</si>
  <si>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</si>
  <si>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</si>
  <si>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</si>
  <si>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</si>
  <si>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</si>
  <si>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</si>
  <si>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</si>
  <si>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</si>
  <si>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</si>
  <si>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</si>
  <si>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</si>
  <si>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</si>
  <si>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</si>
  <si>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</si>
  <si>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</si>
  <si>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</si>
  <si>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</si>
  <si>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</si>
  <si>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</si>
  <si>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</si>
  <si>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</si>
  <si>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</si>
  <si>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</si>
  <si>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</si>
  <si>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</si>
  <si>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</si>
  <si>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</si>
  <si>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</si>
  <si>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</si>
  <si>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</si>
  <si>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</si>
  <si>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</si>
  <si>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</si>
  <si>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</si>
  <si>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</si>
  <si>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</si>
  <si>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</si>
  <si>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</si>
  <si>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</si>
  <si>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</si>
  <si>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</si>
  <si>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</si>
  <si>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</si>
  <si>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</si>
  <si>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</si>
  <si>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</si>
  <si>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</si>
  <si>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</si>
  <si>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</si>
  <si>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</si>
  <si>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</si>
  <si>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</si>
  <si>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</si>
  <si>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</si>
  <si>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</si>
  <si>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</si>
  <si>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</si>
  <si>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</si>
  <si>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</si>
  <si>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</si>
  <si>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</si>
  <si>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</si>
  <si>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</si>
  <si>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</si>
  <si>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</si>
  <si>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</si>
  <si>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</si>
  <si>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</si>
  <si>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</si>
  <si>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</si>
  <si>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</si>
  <si>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</si>
  <si>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</si>
  <si>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</si>
  <si>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</si>
  <si>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</si>
  <si>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</si>
  <si>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</si>
  <si>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</si>
  <si>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</si>
  <si>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</si>
  <si>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</si>
  <si>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</si>
  <si>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</si>
  <si>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</si>
  <si>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</si>
  <si>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</si>
  <si>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</si>
  <si>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</si>
  <si>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</si>
  <si>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</si>
  <si>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</si>
  <si>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</si>
  <si>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</si>
  <si>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</si>
  <si>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</si>
  <si>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</si>
  <si>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</si>
  <si>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</si>
  <si>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</si>
  <si>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</si>
  <si>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</si>
  <si>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</si>
  <si>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</si>
  <si>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</si>
  <si>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</si>
  <si>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</si>
  <si>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</si>
  <si>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</si>
  <si>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</si>
  <si>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</si>
  <si>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</si>
  <si>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</si>
  <si>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</si>
  <si>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</si>
  <si>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</si>
  <si>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</si>
  <si>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</si>
  <si>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</si>
  <si>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</si>
  <si>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</si>
  <si>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</si>
  <si>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</si>
  <si>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</si>
  <si>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</si>
  <si>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</si>
  <si>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</si>
  <si>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</si>
  <si>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</si>
  <si>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</si>
  <si>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</si>
  <si>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</si>
  <si>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</si>
  <si>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</si>
  <si>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</si>
  <si>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</si>
  <si>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</si>
  <si>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</si>
  <si>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</si>
  <si>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</si>
  <si>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</si>
  <si>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</si>
  <si>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</si>
  <si>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</si>
  <si>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</si>
  <si>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</si>
  <si>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</si>
  <si>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</si>
  <si>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</si>
  <si>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</si>
  <si>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</si>
  <si>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</si>
  <si>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</si>
  <si>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</si>
  <si>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</si>
  <si>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</si>
  <si>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</si>
  <si>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</si>
  <si>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</si>
  <si>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</si>
  <si>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</si>
  <si>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</si>
  <si>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</si>
  <si>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</si>
  <si>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</si>
  <si>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</si>
  <si>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</si>
  <si>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</si>
  <si>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</si>
  <si>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</si>
  <si>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</si>
  <si>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</si>
  <si>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</si>
  <si>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</si>
  <si>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</si>
  <si>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</si>
  <si>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</si>
  <si>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</si>
  <si>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</si>
  <si>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</si>
  <si>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</si>
  <si>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</si>
  <si>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</si>
  <si>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</si>
  <si>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</si>
  <si>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</si>
  <si>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</si>
  <si>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</si>
  <si>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</si>
  <si>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</si>
  <si>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</si>
  <si>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</si>
  <si>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</si>
  <si>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</si>
  <si>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</si>
  <si>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</si>
  <si>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</si>
  <si>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</si>
  <si>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</si>
  <si>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</si>
  <si>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</si>
  <si>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</si>
  <si>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</si>
  <si>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</si>
  <si>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</si>
  <si>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</si>
  <si>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</si>
  <si>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</si>
  <si>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</si>
  <si>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</si>
  <si>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</si>
  <si>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</si>
  <si>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</si>
  <si>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</si>
  <si>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</si>
  <si>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</si>
  <si>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</si>
  <si>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</si>
  <si>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</si>
  <si>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</si>
  <si>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</si>
  <si>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</si>
  <si>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</si>
  <si>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</si>
  <si>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</si>
  <si>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</si>
  <si>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</si>
  <si>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</si>
  <si>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</si>
  <si>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</si>
  <si>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</si>
  <si>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</si>
  <si>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</si>
  <si>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</si>
  <si>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</si>
  <si>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</si>
  <si>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</si>
  <si>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</si>
  <si>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</si>
  <si>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</si>
  <si>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</si>
  <si>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</si>
  <si>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</si>
  <si>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</si>
  <si>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</si>
  <si>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</si>
  <si>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</si>
  <si>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</si>
  <si>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</si>
  <si>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</si>
  <si>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</si>
  <si>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</si>
  <si>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</si>
  <si>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</si>
  <si>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</si>
  <si>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</si>
  <si>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</si>
  <si>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13  ул. Семашко в                        г. Липецке</t>
  </si>
  <si>
    <t xml:space="preserve"> 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</si>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</sst>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S122">
            <v>152645.871306</v>
          </cell>
        </row>
        <row r="123">
          <cell r="AS123">
            <v>253948.1574780001</v>
          </cell>
        </row>
        <row r="124">
          <cell r="AS124">
            <v>39754.4268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4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6" customFormat="1" ht="33.75" customHeight="1">
      <c r="A2" s="40" t="s">
        <v>384</v>
      </c>
      <c r="B2" s="40"/>
      <c r="C2" s="40"/>
      <c r="D2" s="40"/>
      <c r="E2" s="5">
        <v>2703.5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326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938.59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41047.76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446348.4555840001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'[1]ук(2016)'!$AS$123</f>
        <v>253948.1574780001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'[1]ук(2016)'!$AS$122</f>
        <v>152645.871306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'[1]ук(2016)'!$AS$124</f>
        <v>39754.4268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412122.69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412122.69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413061.28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156.4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47626.51558400007</v>
      </c>
      <c r="E25" s="1">
        <f>D12-(D16+D10)+D260-D24+D11</f>
        <v>47626.51558400007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29982.79</v>
      </c>
      <c r="E28" s="17">
        <v>29982.79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11.090360643610135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33184.66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1643.04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0.6077455150730534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328</v>
      </c>
      <c r="E39" s="13">
        <v>525.04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0.19420750878490844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8826.52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3.264849269465508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343</v>
      </c>
      <c r="B47" s="9" t="s">
        <v>109</v>
      </c>
      <c r="C47" s="9" t="s">
        <v>70</v>
      </c>
      <c r="D47" s="9" t="s">
        <v>16</v>
      </c>
      <c r="E47" s="13">
        <v>22190.06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344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345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346</v>
      </c>
      <c r="B50" s="9" t="s">
        <v>111</v>
      </c>
      <c r="C50" s="9" t="s">
        <v>76</v>
      </c>
      <c r="D50" s="30">
        <f>E47/E2</f>
        <v>8.207900869243574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347</v>
      </c>
      <c r="B51" s="9" t="s">
        <v>109</v>
      </c>
      <c r="C51" s="9" t="s">
        <v>70</v>
      </c>
      <c r="D51" s="30" t="s">
        <v>331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348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349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350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351</v>
      </c>
      <c r="B55" s="9" t="s">
        <v>109</v>
      </c>
      <c r="C55" s="9" t="s">
        <v>70</v>
      </c>
      <c r="D55" s="30" t="s">
        <v>330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352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353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354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25804.37</v>
      </c>
      <c r="E60" s="26">
        <v>25804.37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9.544801183650822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39754.43</v>
      </c>
      <c r="E72" s="26">
        <v>39754.43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14.704801183650822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8190.4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8190.4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3.0295542814869614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937.78</v>
      </c>
      <c r="F83" s="26" t="s">
        <v>340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937.78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312.5933333333333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90383.41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27608.14</v>
      </c>
      <c r="F91" s="26" t="s">
        <v>342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10.211999260218235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62775.27</v>
      </c>
      <c r="F95" s="26" t="s">
        <v>342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341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945.01</v>
      </c>
      <c r="E100" s="13"/>
      <c r="F100" s="9">
        <v>527.8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660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1.2504736642667678</v>
      </c>
      <c r="E104" s="13"/>
      <c r="F104" s="9" t="s">
        <v>341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285.01</v>
      </c>
      <c r="F105" s="9">
        <f>F100</f>
        <v>527.8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0.5399962106858659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69826.39000000001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1365.81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0.5052006658035879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5803.06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2.146498982800074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2070.88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0.7659996301091179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22168.24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8.199829850194194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16653.86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6.160110967264657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9208.12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3.405999630109118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4674.35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1.7289994451636768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2926.27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1.0824005918254116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355</v>
      </c>
      <c r="B143" s="9" t="s">
        <v>109</v>
      </c>
      <c r="C143" s="9" t="s">
        <v>70</v>
      </c>
      <c r="D143" s="9" t="s">
        <v>337</v>
      </c>
      <c r="E143" s="13">
        <v>1845.95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356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357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358</v>
      </c>
      <c r="B146" s="9" t="s">
        <v>111</v>
      </c>
      <c r="C146" s="9" t="s">
        <v>76</v>
      </c>
      <c r="D146" s="31">
        <f>E143/E2</f>
        <v>0.6828000739781764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359</v>
      </c>
      <c r="B147" s="9" t="s">
        <v>109</v>
      </c>
      <c r="C147" s="9" t="s">
        <v>70</v>
      </c>
      <c r="D147" s="31" t="s">
        <v>336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360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361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362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363</v>
      </c>
      <c r="B151" s="9" t="s">
        <v>109</v>
      </c>
      <c r="C151" s="9" t="s">
        <v>70</v>
      </c>
      <c r="D151" s="31" t="s">
        <v>338</v>
      </c>
      <c r="E151" s="13">
        <v>1729.94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364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365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366</v>
      </c>
      <c r="B154" s="9" t="s">
        <v>111</v>
      </c>
      <c r="C154" s="9" t="s">
        <v>76</v>
      </c>
      <c r="D154" s="31">
        <f>E151/E2</f>
        <v>0.6398890327353431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367</v>
      </c>
      <c r="B155" s="9" t="s">
        <v>109</v>
      </c>
      <c r="C155" s="9" t="s">
        <v>70</v>
      </c>
      <c r="D155" s="31" t="s">
        <v>335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368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369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370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380</v>
      </c>
      <c r="E159" s="13">
        <v>1379.91</v>
      </c>
      <c r="F159" s="33" t="s">
        <v>379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382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371</v>
      </c>
      <c r="B163" s="9" t="s">
        <v>109</v>
      </c>
      <c r="C163" s="9" t="s">
        <v>70</v>
      </c>
      <c r="D163" s="9" t="s">
        <v>332</v>
      </c>
      <c r="E163" s="13">
        <v>0</v>
      </c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372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373</v>
      </c>
      <c r="B165" s="9" t="s">
        <v>67</v>
      </c>
      <c r="C165" s="9" t="s">
        <v>70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374</v>
      </c>
      <c r="B166" s="9" t="s">
        <v>111</v>
      </c>
      <c r="C166" s="9" t="s">
        <v>76</v>
      </c>
      <c r="D166" s="31">
        <f>E165/E2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76874.51000000001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3184.65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386</v>
      </c>
      <c r="E173" s="26">
        <v>3184.65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4196.11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1.5521028296652486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92.43+1284.33</f>
        <v>1376.76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0.5092509709635658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154.79+16665.8+100.23+4201.12+219.3</f>
        <v>21341.239999999998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7.8939300906232654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323</v>
      </c>
      <c r="E189" s="13">
        <f>154.79+877.89+456.14+135.34</f>
        <v>1624.16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0.6007619752173109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383</v>
      </c>
      <c r="E193" s="13">
        <f>7349.74+256.98+1789.85+1786.4+649.12</f>
        <v>11832.09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4.376582208248567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239.28+5789.33+1139.92</f>
        <v>7168.53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2.6515738857037174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204.91</v>
      </c>
      <c r="F201" s="13" t="s">
        <v>333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0.0757943406695025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14775.07+3521.26+2896.39+890.57+448.63+229.49</f>
        <v>22761.410000000003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8.41923802478269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381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286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25717.71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282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27.97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0.01034584797484742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3856.51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287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385</v>
      </c>
      <c r="B231" s="9" t="s">
        <v>109</v>
      </c>
      <c r="C231" s="9" t="s">
        <v>70</v>
      </c>
      <c r="D231" s="9" t="s">
        <v>339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269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270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271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272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273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274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275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276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277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278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279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281</v>
      </c>
      <c r="B243" s="9" t="s">
        <v>109</v>
      </c>
      <c r="C243" s="9" t="s">
        <v>70</v>
      </c>
      <c r="D243" s="9" t="s">
        <v>54</v>
      </c>
      <c r="E243" s="13">
        <f>3448.49+2279.42+3054.8+9352.58+194.13</f>
        <v>18329.420000000002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283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284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285</v>
      </c>
      <c r="B246" s="9" t="s">
        <v>111</v>
      </c>
      <c r="C246" s="9" t="s">
        <v>76</v>
      </c>
      <c r="D246" s="31">
        <f>E243/E2</f>
        <v>6.779885333826522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288</v>
      </c>
      <c r="B247" s="9" t="s">
        <v>109</v>
      </c>
      <c r="C247" s="9" t="s">
        <v>70</v>
      </c>
      <c r="D247" s="9" t="s">
        <v>55</v>
      </c>
      <c r="E247" s="13">
        <f>844.19+2349.2</f>
        <v>3193.39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289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290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291</v>
      </c>
      <c r="B250" s="9" t="s">
        <v>111</v>
      </c>
      <c r="C250" s="9" t="s">
        <v>76</v>
      </c>
      <c r="D250" s="31">
        <f>E247/E2</f>
        <v>1.1812058442759386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375</v>
      </c>
      <c r="B251" s="9" t="s">
        <v>109</v>
      </c>
      <c r="C251" s="9" t="s">
        <v>70</v>
      </c>
      <c r="D251" s="9" t="s">
        <v>56</v>
      </c>
      <c r="E251" s="13">
        <v>310.42</v>
      </c>
      <c r="F251" s="13" t="s">
        <v>334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376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377</v>
      </c>
      <c r="B253" s="9" t="s">
        <v>67</v>
      </c>
      <c r="C253" s="9" t="s">
        <v>70</v>
      </c>
      <c r="D253" s="9" t="s">
        <v>324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378</v>
      </c>
      <c r="B254" s="9" t="s">
        <v>111</v>
      </c>
      <c r="C254" s="9" t="s">
        <v>76</v>
      </c>
      <c r="D254" s="31">
        <f>E251/E2</f>
        <v>0.11482152764934345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280</v>
      </c>
      <c r="C255" s="9" t="s">
        <v>76</v>
      </c>
      <c r="D255" s="37">
        <f>SUM(D90,D28,D34,D60,D66,D72,D78,D84,D100,D110,D168,D214)</f>
        <v>401601.46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292</v>
      </c>
      <c r="B256" s="39"/>
      <c r="C256" s="39"/>
      <c r="D256" s="39"/>
    </row>
    <row r="257" spans="1:4" ht="15.75">
      <c r="A257" s="7" t="s">
        <v>293</v>
      </c>
      <c r="B257" s="8" t="s">
        <v>294</v>
      </c>
      <c r="C257" s="8" t="s">
        <v>295</v>
      </c>
      <c r="D257" s="8">
        <v>4</v>
      </c>
    </row>
    <row r="258" spans="1:4" ht="15.75">
      <c r="A258" s="7" t="s">
        <v>296</v>
      </c>
      <c r="B258" s="8" t="s">
        <v>297</v>
      </c>
      <c r="C258" s="8" t="s">
        <v>295</v>
      </c>
      <c r="D258" s="8">
        <v>4</v>
      </c>
    </row>
    <row r="259" spans="1:4" ht="31.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8">
        <v>-26552.02</v>
      </c>
    </row>
    <row r="261" spans="1:4" ht="15.75">
      <c r="A261" s="39" t="s">
        <v>302</v>
      </c>
      <c r="B261" s="39"/>
      <c r="C261" s="39"/>
      <c r="D261" s="39"/>
    </row>
    <row r="262" spans="1:4" ht="15.75">
      <c r="A262" s="7" t="s">
        <v>303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304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307</v>
      </c>
      <c r="B266" s="8" t="s">
        <v>308</v>
      </c>
      <c r="C266" s="8" t="s">
        <v>76</v>
      </c>
      <c r="D266" s="8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310</v>
      </c>
      <c r="B268" s="39"/>
      <c r="C268" s="39"/>
      <c r="D268" s="39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8">
        <v>0</v>
      </c>
    </row>
    <row r="273" spans="1:4" ht="15.75">
      <c r="A273" s="39" t="s">
        <v>316</v>
      </c>
      <c r="B273" s="39"/>
      <c r="C273" s="39"/>
      <c r="D273" s="39"/>
    </row>
    <row r="274" spans="1:4" ht="15.75">
      <c r="A274" s="7" t="s">
        <v>317</v>
      </c>
      <c r="B274" s="8" t="s">
        <v>318</v>
      </c>
      <c r="C274" s="8" t="s">
        <v>295</v>
      </c>
      <c r="D274" s="8">
        <v>4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2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28605.12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2017-04-06T07:09:46Z</dcterms:modified>
  <cp:category/>
  <cp:version/>
  <cp:contentType/>
  <cp:contentStatus/>
</cp:coreProperties>
</file>