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</externalReferences>
  <definedNames>
    <definedName name="_xlnm.Print_Area" localSheetId="0">'по форме'!$A$1:$D$264</definedName>
  </definedNames>
  <calcPr fullCalcOnLoad="1"/>
</workbook>
</file>

<file path=xl/sharedStrings.xml><?xml version="1.0" encoding="utf-8"?>
<sst xmlns="http://schemas.openxmlformats.org/spreadsheetml/2006/main" count="959" uniqueCount="388">
  <si>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</si>
  <si>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</si>
  <si>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</si>
  <si>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</si>
  <si>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</si>
  <si>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</si>
  <si>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</si>
  <si>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</si>
  <si>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</si>
  <si>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</si>
  <si>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</si>
  <si>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</si>
  <si>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</si>
  <si>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</si>
  <si>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</si>
  <si>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</si>
  <si>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</si>
  <si>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</si>
  <si>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</si>
  <si>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</si>
  <si>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</si>
  <si>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</si>
  <si>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</si>
  <si>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</si>
  <si>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</si>
  <si>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</si>
  <si>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</si>
  <si>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</si>
  <si>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</si>
  <si>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</si>
  <si>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</si>
  <si>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</si>
  <si>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</si>
  <si>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</si>
  <si>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</si>
  <si>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</si>
  <si>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</si>
  <si>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</si>
  <si>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</si>
  <si>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</si>
  <si>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</si>
  <si>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</si>
  <si>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</si>
  <si>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</si>
  <si>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</si>
  <si>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</si>
  <si>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</si>
  <si>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</si>
  <si>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</si>
  <si>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</si>
  <si>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</si>
  <si>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</si>
  <si>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</si>
  <si>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</si>
  <si>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</si>
  <si>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</si>
  <si>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</si>
  <si>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Обследование спец. организацими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</si>
  <si>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</si>
  <si>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</si>
  <si>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</si>
  <si>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</si>
  <si>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</si>
  <si>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</si>
  <si>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</si>
  <si>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</si>
  <si>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</si>
  <si>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</si>
  <si>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</si>
  <si>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</si>
  <si>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</si>
  <si>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</si>
  <si>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</si>
  <si>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</si>
  <si>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</si>
  <si>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</si>
  <si>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</si>
  <si>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</si>
  <si>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</si>
  <si>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</si>
  <si>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</si>
  <si>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</si>
  <si>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</si>
  <si>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</si>
  <si>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</si>
  <si>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</si>
  <si>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</si>
  <si>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</si>
  <si>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</si>
  <si>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</si>
  <si>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</si>
  <si>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</si>
  <si>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</si>
  <si>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</si>
  <si>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</si>
  <si>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</si>
  <si>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</si>
  <si>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</si>
  <si>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</si>
  <si>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</si>
  <si>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</si>
  <si>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</si>
  <si>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</si>
  <si>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</si>
  <si>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</si>
  <si>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</si>
  <si>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</si>
  <si>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</si>
  <si>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</si>
  <si>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</si>
  <si>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</si>
  <si>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</si>
  <si>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</si>
  <si>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</si>
  <si>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</si>
  <si>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</si>
  <si>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</si>
  <si>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</si>
  <si>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</si>
  <si>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</si>
  <si>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</si>
  <si>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</si>
  <si>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</si>
  <si>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</si>
  <si>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</si>
  <si>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</si>
  <si>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</si>
  <si>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</si>
  <si>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</si>
  <si>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</si>
  <si>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</si>
  <si>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</si>
  <si>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</si>
  <si>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</si>
  <si>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</si>
  <si>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</si>
  <si>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</si>
  <si>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</si>
  <si>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</si>
  <si>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</si>
  <si>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</si>
  <si>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</si>
  <si>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</si>
  <si>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</si>
  <si>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</si>
  <si>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</si>
  <si>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</si>
  <si>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</si>
  <si>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</si>
  <si>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</si>
  <si>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</si>
  <si>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</si>
  <si>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</si>
  <si>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</si>
  <si>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</si>
  <si>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</si>
  <si>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</si>
  <si>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</si>
  <si>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</si>
  <si>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</si>
  <si>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</si>
  <si>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</si>
  <si>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</si>
  <si>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</si>
  <si>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</si>
  <si>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</si>
  <si>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</si>
  <si>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</si>
  <si>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</si>
  <si>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</si>
  <si>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</si>
  <si>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</si>
  <si>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</si>
  <si>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</si>
  <si>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</si>
  <si>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</si>
  <si>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</si>
  <si>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</si>
  <si>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</si>
  <si>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</si>
  <si>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</si>
  <si>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</si>
  <si>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</si>
  <si>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</si>
  <si>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</si>
  <si>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</si>
  <si>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</si>
  <si>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</si>
  <si>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</si>
  <si>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</si>
  <si>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</si>
  <si>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</si>
  <si>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</si>
  <si>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</si>
  <si>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</si>
  <si>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</si>
  <si>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</si>
  <si>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</si>
  <si>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</si>
  <si>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</si>
  <si>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</si>
  <si>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</si>
  <si>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</si>
  <si>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</si>
  <si>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</si>
  <si>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</si>
  <si>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</si>
  <si>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</si>
  <si>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</si>
  <si>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</si>
  <si>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</si>
  <si>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</si>
  <si>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</si>
  <si>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</si>
  <si>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</si>
  <si>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</si>
  <si>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</si>
  <si>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</si>
  <si>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</si>
  <si>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</si>
  <si>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</si>
  <si>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</si>
  <si>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</si>
  <si>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</si>
  <si>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</si>
  <si>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</si>
  <si>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</si>
  <si>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</si>
  <si>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</si>
  <si>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</si>
  <si>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</si>
  <si>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</si>
  <si>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</si>
  <si>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</si>
  <si>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</si>
  <si>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</si>
  <si>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</si>
  <si>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</si>
  <si>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</si>
  <si>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</si>
  <si>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01.01.2016 г.</t>
  </si>
  <si>
    <t>31.12.2016 г.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</si>
  <si>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</si>
  <si>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</si>
  <si>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</si>
  <si>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</si>
  <si>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</si>
  <si>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</si>
  <si>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</si>
  <si>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</si>
  <si>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</si>
  <si>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</si>
  <si>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</si>
  <si>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</si>
  <si>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</si>
  <si>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</si>
  <si>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</si>
  <si>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</si>
  <si>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</si>
  <si>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</si>
  <si>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</si>
  <si>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</si>
  <si>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</si>
  <si>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</si>
  <si>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</si>
  <si>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</si>
  <si>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</si>
  <si>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</si>
  <si>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</si>
  <si>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Содержание и ремонт систем водоотвода</t>
  </si>
  <si>
    <t>ЯРЛЫКОВА</t>
  </si>
  <si>
    <t>ВСЕГДА И ВЕЗДЕ  0</t>
  </si>
  <si>
    <t>31.03.2017 г.</t>
  </si>
  <si>
    <t>раз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</si>
  <si>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</si>
  <si>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</si>
  <si>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</si>
  <si>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</si>
  <si>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Директор ООО "УК "Привокзальная"</t>
  </si>
  <si>
    <t>Ю. Д. Шкляров</t>
  </si>
  <si>
    <t>Отчет об исполнении управляющей организацией ООО "УК "Привокзальная" договора управления за 2016 год                                                                                                       по дому №6  ул. Адмирала Нахимова в  г. Липецке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</si>
  <si>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</si>
  <si>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</si>
  <si>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</si>
  <si>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</si>
  <si>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</si>
  <si>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</si>
  <si>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</si>
  <si>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</si>
  <si>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</si>
  <si>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</si>
  <si>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</si>
  <si>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</si>
  <si>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</si>
  <si>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</si>
  <si>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</si>
  <si>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</si>
  <si>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</si>
  <si>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</si>
  <si>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</si>
  <si>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</si>
  <si>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</si>
  <si>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</si>
  <si>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</si>
  <si>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</si>
  <si>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</si>
  <si>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</si>
  <si>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</si>
  <si>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</si>
  <si>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</si>
  <si>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</si>
  <si>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</si>
  <si>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</si>
  <si>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</si>
  <si>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</si>
  <si>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</si>
  <si>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</si>
  <si>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</si>
  <si>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</si>
  <si>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</si>
  <si>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</si>
  <si>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</si>
  <si>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</si>
  <si>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</si>
  <si>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</si>
  <si>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</si>
  <si>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</si>
  <si>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</si>
  <si>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</si>
  <si>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</si>
  <si>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</si>
  <si>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</si>
  <si>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</si>
  <si>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</si>
  <si>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</si>
  <si>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</si>
  <si>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</si>
  <si>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</si>
  <si>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</si>
  <si>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</si>
  <si>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</si>
  <si>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</si>
  <si>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</si>
  <si>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23.10.11</t>
  </si>
  <si>
    <t>24.10.11</t>
  </si>
  <si>
    <t>25.10.11</t>
  </si>
  <si>
    <t>26.10.11</t>
  </si>
  <si>
    <t>23.10.12</t>
  </si>
  <si>
    <t>24.10.12</t>
  </si>
  <si>
    <t>25.10.12</t>
  </si>
  <si>
    <t>26.10.12</t>
  </si>
  <si>
    <t>22.11</t>
  </si>
  <si>
    <t>23.11.3</t>
  </si>
  <si>
    <t>24.11.3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</si>
  <si>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</si>
  <si>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</si>
  <si>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</si>
  <si>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</si>
  <si>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</si>
  <si>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</si>
  <si>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</si>
  <si>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</si>
  <si>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</si>
  <si>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</si>
  <si>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</si>
  <si>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</si>
  <si>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</si>
  <si>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</si>
  <si>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</si>
  <si>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</si>
  <si>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</si>
  <si>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</si>
  <si>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</si>
  <si>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</si>
  <si>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</si>
  <si>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</si>
  <si>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</si>
  <si>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</si>
  <si>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</si>
  <si>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</si>
  <si>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23.13.9</t>
  </si>
  <si>
    <t>24.13.9</t>
  </si>
  <si>
    <t>25.13.9</t>
  </si>
  <si>
    <t>26.13.9</t>
  </si>
  <si>
    <t>23.13.10</t>
  </si>
  <si>
    <t>24.13.10</t>
  </si>
  <si>
    <t>25.13.10</t>
  </si>
  <si>
    <t>26.13.10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</si>
</sst>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3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3" applyNumberFormat="0" applyAlignment="0" applyProtection="0"/>
    <xf numFmtId="0" fontId="29" fillId="26" borderId="4" applyNumberFormat="0" applyAlignment="0" applyProtection="0"/>
    <xf numFmtId="0" fontId="30" fillId="2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2" xfId="0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49" fontId="9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9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182" fontId="9" fillId="0" borderId="12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49" fontId="9" fillId="0" borderId="12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2" fontId="9" fillId="0" borderId="12" xfId="0" applyNumberFormat="1" applyFont="1" applyFill="1" applyBorder="1" applyAlignment="1">
      <alignment horizontal="center" vertical="center" wrapText="1"/>
    </xf>
    <xf numFmtId="182" fontId="9" fillId="0" borderId="1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</cellXfs>
  <cellStyles count="205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67 2" xfId="166"/>
    <cellStyle name="20% - Акцент1 7" xfId="167"/>
    <cellStyle name="20% - Акцент1 8" xfId="168"/>
    <cellStyle name="20% - Акцент1 9" xfId="169"/>
    <cellStyle name="20% - Акцент2" xfId="170"/>
    <cellStyle name="20% - Акцент2 10" xfId="171"/>
    <cellStyle name="20% - Акцент2 11" xfId="172"/>
    <cellStyle name="20% - Акцент2 12" xfId="173"/>
    <cellStyle name="20% - Акцент2 13" xfId="174"/>
    <cellStyle name="20% - Акцент2 14" xfId="175"/>
    <cellStyle name="20% - Акцент2 15" xfId="176"/>
    <cellStyle name="20% - Акцент2 16" xfId="177"/>
    <cellStyle name="20% - Акцент2 17" xfId="178"/>
    <cellStyle name="20% - Акцент2 18" xfId="179"/>
    <cellStyle name="20% - Акцент2 19" xfId="180"/>
    <cellStyle name="20% - Акцент2 2" xfId="181"/>
    <cellStyle name="20% - Акцент2 2 10" xfId="182"/>
    <cellStyle name="20% - Акцент2 2 11" xfId="183"/>
    <cellStyle name="20% - Акцент2 2 12" xfId="184"/>
    <cellStyle name="20% - Акцент2 2 13" xfId="185"/>
    <cellStyle name="20% - Акцент2 2 14" xfId="186"/>
    <cellStyle name="20% - Акцент2 2 15" xfId="187"/>
    <cellStyle name="20% - Акцент2 2 16" xfId="188"/>
    <cellStyle name="20% - Акцент2 2 17" xfId="189"/>
    <cellStyle name="20% - Акцент2 2 18" xfId="190"/>
    <cellStyle name="20% - Акцент2 2 19" xfId="191"/>
    <cellStyle name="20% - Акцент2 2 2" xfId="192"/>
    <cellStyle name="20% - Акцент2 2 20" xfId="193"/>
    <cellStyle name="20% - Акцент2 2 21" xfId="194"/>
    <cellStyle name="20% - Акцент2 2 22" xfId="195"/>
    <cellStyle name="20% - Акцент2 2 23" xfId="196"/>
    <cellStyle name="20% - Акцент2 2 24" xfId="197"/>
    <cellStyle name="20% - Акцент2 2 25" xfId="198"/>
    <cellStyle name="20% - Акцент2 2 26" xfId="199"/>
    <cellStyle name="20% - Акцент2 2 27" xfId="200"/>
    <cellStyle name="20% - Акцент2 2 28" xfId="201"/>
    <cellStyle name="20% - Акцент2 2 29" xfId="202"/>
    <cellStyle name="20% - Акцент2 2 3" xfId="203"/>
    <cellStyle name="20% - Акцент2 2 30" xfId="204"/>
    <cellStyle name="20% - Акцент2 2 31" xfId="205"/>
    <cellStyle name="20% - Акцент2 2 32" xfId="206"/>
    <cellStyle name="20% - Акцент2 2 33" xfId="207"/>
    <cellStyle name="20% - Акцент2 2 34" xfId="208"/>
    <cellStyle name="20% - Акцент2 2 35" xfId="209"/>
    <cellStyle name="20% - Акцент2 2 36" xfId="210"/>
    <cellStyle name="20% - Акцент2 2 37" xfId="211"/>
    <cellStyle name="20% - Акцент2 2 38" xfId="212"/>
    <cellStyle name="20% - Акцент2 2 39" xfId="213"/>
    <cellStyle name="20% - Акцент2 2 4" xfId="214"/>
    <cellStyle name="20% - Акцент2 2 40" xfId="215"/>
    <cellStyle name="20% - Акцент2 2 41" xfId="216"/>
    <cellStyle name="20% - Акцент2 2 42" xfId="217"/>
    <cellStyle name="20% - Акцент2 2 43" xfId="218"/>
    <cellStyle name="20% - Акцент2 2 44" xfId="219"/>
    <cellStyle name="20% - Акцент2 2 45" xfId="220"/>
    <cellStyle name="20% - Акцент2 2 46" xfId="221"/>
    <cellStyle name="20% - Акцент2 2 47" xfId="222"/>
    <cellStyle name="20% - Акцент2 2 48" xfId="223"/>
    <cellStyle name="20% - Акцент2 2 49" xfId="224"/>
    <cellStyle name="20% - Акцент2 2 5" xfId="225"/>
    <cellStyle name="20% - Акцент2 2 50" xfId="226"/>
    <cellStyle name="20% - Акцент2 2 51" xfId="227"/>
    <cellStyle name="20% - Акцент2 2 52" xfId="228"/>
    <cellStyle name="20% - Акцент2 2 53" xfId="229"/>
    <cellStyle name="20% - Акцент2 2 54" xfId="230"/>
    <cellStyle name="20% - Акцент2 2 55" xfId="231"/>
    <cellStyle name="20% - Акцент2 2 56" xfId="232"/>
    <cellStyle name="20% - Акцент2 2 57" xfId="233"/>
    <cellStyle name="20% - Акцент2 2 58" xfId="234"/>
    <cellStyle name="20% - Акцент2 2 59" xfId="235"/>
    <cellStyle name="20% - Акцент2 2 6" xfId="236"/>
    <cellStyle name="20% - Акцент2 2 60" xfId="237"/>
    <cellStyle name="20% - Акцент2 2 61" xfId="238"/>
    <cellStyle name="20% - Акцент2 2 62" xfId="239"/>
    <cellStyle name="20% - Акцент2 2 63" xfId="240"/>
    <cellStyle name="20% - Акцент2 2 64" xfId="241"/>
    <cellStyle name="20% - Акцент2 2 65" xfId="242"/>
    <cellStyle name="20% - Акцент2 2 66" xfId="243"/>
    <cellStyle name="20% - Акцент2 2 67" xfId="244"/>
    <cellStyle name="20% - Акцент2 2 68" xfId="245"/>
    <cellStyle name="20% - Акцент2 2 69" xfId="246"/>
    <cellStyle name="20% - Акцент2 2 7" xfId="247"/>
    <cellStyle name="20% - Акцент2 2 70" xfId="248"/>
    <cellStyle name="20% - Акцент2 2 71" xfId="249"/>
    <cellStyle name="20% - Акцент2 2 8" xfId="250"/>
    <cellStyle name="20% - Акцент2 2 9" xfId="251"/>
    <cellStyle name="20% - Акцент2 20" xfId="252"/>
    <cellStyle name="20% - Акцент2 21" xfId="253"/>
    <cellStyle name="20% - Акцент2 22" xfId="254"/>
    <cellStyle name="20% - Акцент2 23" xfId="255"/>
    <cellStyle name="20% - Акцент2 24" xfId="256"/>
    <cellStyle name="20% - Акцент2 25" xfId="257"/>
    <cellStyle name="20% - Акцент2 26" xfId="258"/>
    <cellStyle name="20% - Акцент2 27" xfId="259"/>
    <cellStyle name="20% - Акцент2 28" xfId="260"/>
    <cellStyle name="20% - Акцент2 29" xfId="261"/>
    <cellStyle name="20% - Акцент2 29 2" xfId="262"/>
    <cellStyle name="20% - Акцент2 29 3" xfId="263"/>
    <cellStyle name="20% - Акцент2 29 4" xfId="264"/>
    <cellStyle name="20% - Акцент2 3" xfId="265"/>
    <cellStyle name="20% - Акцент2 30" xfId="266"/>
    <cellStyle name="20% - Акцент2 30 2" xfId="267"/>
    <cellStyle name="20% - Акцент2 31" xfId="268"/>
    <cellStyle name="20% - Акцент2 31 2" xfId="269"/>
    <cellStyle name="20% - Акцент2 32" xfId="270"/>
    <cellStyle name="20% - Акцент2 33" xfId="271"/>
    <cellStyle name="20% - Акцент2 34" xfId="272"/>
    <cellStyle name="20% - Акцент2 34 2" xfId="273"/>
    <cellStyle name="20% - Акцент2 35" xfId="274"/>
    <cellStyle name="20% - Акцент2 35 2" xfId="275"/>
    <cellStyle name="20% - Акцент2 36" xfId="276"/>
    <cellStyle name="20% - Акцент2 36 2" xfId="277"/>
    <cellStyle name="20% - Акцент2 37" xfId="278"/>
    <cellStyle name="20% - Акцент2 38" xfId="279"/>
    <cellStyle name="20% - Акцент2 39" xfId="280"/>
    <cellStyle name="20% - Акцент2 4" xfId="281"/>
    <cellStyle name="20% - Акцент2 40" xfId="282"/>
    <cellStyle name="20% - Акцент2 41" xfId="283"/>
    <cellStyle name="20% - Акцент2 42" xfId="284"/>
    <cellStyle name="20% - Акцент2 42 2" xfId="285"/>
    <cellStyle name="20% - Акцент2 43" xfId="286"/>
    <cellStyle name="20% - Акцент2 44" xfId="287"/>
    <cellStyle name="20% - Акцент2 45" xfId="288"/>
    <cellStyle name="20% - Акцент2 46" xfId="289"/>
    <cellStyle name="20% - Акцент2 47" xfId="290"/>
    <cellStyle name="20% - Акцент2 48" xfId="291"/>
    <cellStyle name="20% - Акцент2 48 2" xfId="292"/>
    <cellStyle name="20% - Акцент2 48 3" xfId="293"/>
    <cellStyle name="20% - Акцент2 48 4" xfId="294"/>
    <cellStyle name="20% - Акцент2 49" xfId="295"/>
    <cellStyle name="20% - Акцент2 49 2" xfId="296"/>
    <cellStyle name="20% - Акцент2 49 3" xfId="297"/>
    <cellStyle name="20% - Акцент2 49 4" xfId="298"/>
    <cellStyle name="20% - Акцент2 5" xfId="299"/>
    <cellStyle name="20% - Акцент2 50" xfId="300"/>
    <cellStyle name="20% - Акцент2 50 2" xfId="301"/>
    <cellStyle name="20% - Акцент2 51" xfId="302"/>
    <cellStyle name="20% - Акцент2 51 2" xfId="303"/>
    <cellStyle name="20% - Акцент2 52" xfId="304"/>
    <cellStyle name="20% - Акцент2 53" xfId="305"/>
    <cellStyle name="20% - Акцент2 54" xfId="306"/>
    <cellStyle name="20% - Акцент2 55" xfId="307"/>
    <cellStyle name="20% - Акцент2 56" xfId="308"/>
    <cellStyle name="20% - Акцент2 57" xfId="309"/>
    <cellStyle name="20% - Акцент2 58" xfId="310"/>
    <cellStyle name="20% - Акцент2 59" xfId="311"/>
    <cellStyle name="20% - Акцент2 6" xfId="312"/>
    <cellStyle name="20% - Акцент2 60" xfId="313"/>
    <cellStyle name="20% - Акцент2 61" xfId="314"/>
    <cellStyle name="20% - Акцент2 62" xfId="315"/>
    <cellStyle name="20% - Акцент2 63" xfId="316"/>
    <cellStyle name="20% - Акцент2 64" xfId="317"/>
    <cellStyle name="20% - Акцент2 65" xfId="318"/>
    <cellStyle name="20% - Акцент2 66" xfId="319"/>
    <cellStyle name="20% - Акцент2 67" xfId="320"/>
    <cellStyle name="20% - Акцент2 67 2" xfId="321"/>
    <cellStyle name="20% - Акцент2 7" xfId="322"/>
    <cellStyle name="20% - Акцент2 8" xfId="323"/>
    <cellStyle name="20% - Акцент2 9" xfId="324"/>
    <cellStyle name="20% - Акцент3" xfId="325"/>
    <cellStyle name="20% - Акцент3 10" xfId="326"/>
    <cellStyle name="20% - Акцент3 11" xfId="327"/>
    <cellStyle name="20% - Акцент3 12" xfId="328"/>
    <cellStyle name="20% - Акцент3 13" xfId="329"/>
    <cellStyle name="20% - Акцент3 14" xfId="330"/>
    <cellStyle name="20% - Акцент3 15" xfId="331"/>
    <cellStyle name="20% - Акцент3 16" xfId="332"/>
    <cellStyle name="20% - Акцент3 17" xfId="333"/>
    <cellStyle name="20% - Акцент3 18" xfId="334"/>
    <cellStyle name="20% - Акцент3 19" xfId="335"/>
    <cellStyle name="20% - Акцент3 2" xfId="336"/>
    <cellStyle name="20% - Акцент3 2 10" xfId="337"/>
    <cellStyle name="20% - Акцент3 2 11" xfId="338"/>
    <cellStyle name="20% - Акцент3 2 12" xfId="339"/>
    <cellStyle name="20% - Акцент3 2 13" xfId="340"/>
    <cellStyle name="20% - Акцент3 2 14" xfId="341"/>
    <cellStyle name="20% - Акцент3 2 15" xfId="342"/>
    <cellStyle name="20% - Акцент3 2 16" xfId="343"/>
    <cellStyle name="20% - Акцент3 2 17" xfId="344"/>
    <cellStyle name="20% - Акцент3 2 18" xfId="345"/>
    <cellStyle name="20% - Акцент3 2 19" xfId="346"/>
    <cellStyle name="20% - Акцент3 2 2" xfId="347"/>
    <cellStyle name="20% - Акцент3 2 20" xfId="348"/>
    <cellStyle name="20% - Акцент3 2 21" xfId="349"/>
    <cellStyle name="20% - Акцент3 2 22" xfId="350"/>
    <cellStyle name="20% - Акцент3 2 23" xfId="351"/>
    <cellStyle name="20% - Акцент3 2 24" xfId="352"/>
    <cellStyle name="20% - Акцент3 2 25" xfId="353"/>
    <cellStyle name="20% - Акцент3 2 26" xfId="354"/>
    <cellStyle name="20% - Акцент3 2 27" xfId="355"/>
    <cellStyle name="20% - Акцент3 2 28" xfId="356"/>
    <cellStyle name="20% - Акцент3 2 29" xfId="357"/>
    <cellStyle name="20% - Акцент3 2 3" xfId="358"/>
    <cellStyle name="20% - Акцент3 2 30" xfId="359"/>
    <cellStyle name="20% - Акцент3 2 31" xfId="360"/>
    <cellStyle name="20% - Акцент3 2 32" xfId="361"/>
    <cellStyle name="20% - Акцент3 2 33" xfId="362"/>
    <cellStyle name="20% - Акцент3 2 34" xfId="363"/>
    <cellStyle name="20% - Акцент3 2 35" xfId="364"/>
    <cellStyle name="20% - Акцент3 2 36" xfId="365"/>
    <cellStyle name="20% - Акцент3 2 37" xfId="366"/>
    <cellStyle name="20% - Акцент3 2 38" xfId="367"/>
    <cellStyle name="20% - Акцент3 2 39" xfId="368"/>
    <cellStyle name="20% - Акцент3 2 4" xfId="369"/>
    <cellStyle name="20% - Акцент3 2 40" xfId="370"/>
    <cellStyle name="20% - Акцент3 2 41" xfId="371"/>
    <cellStyle name="20% - Акцент3 2 42" xfId="372"/>
    <cellStyle name="20% - Акцент3 2 43" xfId="373"/>
    <cellStyle name="20% - Акцент3 2 44" xfId="374"/>
    <cellStyle name="20% - Акцент3 2 45" xfId="375"/>
    <cellStyle name="20% - Акцент3 2 46" xfId="376"/>
    <cellStyle name="20% - Акцент3 2 47" xfId="377"/>
    <cellStyle name="20% - Акцент3 2 48" xfId="378"/>
    <cellStyle name="20% - Акцент3 2 49" xfId="379"/>
    <cellStyle name="20% - Акцент3 2 5" xfId="380"/>
    <cellStyle name="20% - Акцент3 2 50" xfId="381"/>
    <cellStyle name="20% - Акцент3 2 51" xfId="382"/>
    <cellStyle name="20% - Акцент3 2 52" xfId="383"/>
    <cellStyle name="20% - Акцент3 2 53" xfId="384"/>
    <cellStyle name="20% - Акцент3 2 54" xfId="385"/>
    <cellStyle name="20% - Акцент3 2 55" xfId="386"/>
    <cellStyle name="20% - Акцент3 2 56" xfId="387"/>
    <cellStyle name="20% - Акцент3 2 57" xfId="388"/>
    <cellStyle name="20% - Акцент3 2 58" xfId="389"/>
    <cellStyle name="20% - Акцент3 2 59" xfId="390"/>
    <cellStyle name="20% - Акцент3 2 6" xfId="391"/>
    <cellStyle name="20% - Акцент3 2 60" xfId="392"/>
    <cellStyle name="20% - Акцент3 2 61" xfId="393"/>
    <cellStyle name="20% - Акцент3 2 62" xfId="394"/>
    <cellStyle name="20% - Акцент3 2 63" xfId="395"/>
    <cellStyle name="20% - Акцент3 2 64" xfId="396"/>
    <cellStyle name="20% - Акцент3 2 65" xfId="397"/>
    <cellStyle name="20% - Акцент3 2 66" xfId="398"/>
    <cellStyle name="20% - Акцент3 2 67" xfId="399"/>
    <cellStyle name="20% - Акцент3 2 68" xfId="400"/>
    <cellStyle name="20% - Акцент3 2 69" xfId="401"/>
    <cellStyle name="20% - Акцент3 2 7" xfId="402"/>
    <cellStyle name="20% - Акцент3 2 70" xfId="403"/>
    <cellStyle name="20% - Акцент3 2 71" xfId="404"/>
    <cellStyle name="20% - Акцент3 2 8" xfId="405"/>
    <cellStyle name="20% - Акцент3 2 9" xfId="406"/>
    <cellStyle name="20% - Акцент3 20" xfId="407"/>
    <cellStyle name="20% - Акцент3 21" xfId="408"/>
    <cellStyle name="20% - Акцент3 22" xfId="409"/>
    <cellStyle name="20% - Акцент3 23" xfId="410"/>
    <cellStyle name="20% - Акцент3 24" xfId="411"/>
    <cellStyle name="20% - Акцент3 25" xfId="412"/>
    <cellStyle name="20% - Акцент3 26" xfId="413"/>
    <cellStyle name="20% - Акцент3 27" xfId="414"/>
    <cellStyle name="20% - Акцент3 28" xfId="415"/>
    <cellStyle name="20% - Акцент3 29" xfId="416"/>
    <cellStyle name="20% - Акцент3 29 2" xfId="417"/>
    <cellStyle name="20% - Акцент3 29 3" xfId="418"/>
    <cellStyle name="20% - Акцент3 29 4" xfId="419"/>
    <cellStyle name="20% - Акцент3 3" xfId="420"/>
    <cellStyle name="20% - Акцент3 30" xfId="421"/>
    <cellStyle name="20% - Акцент3 30 2" xfId="422"/>
    <cellStyle name="20% - Акцент3 31" xfId="423"/>
    <cellStyle name="20% - Акцент3 31 2" xfId="424"/>
    <cellStyle name="20% - Акцент3 32" xfId="425"/>
    <cellStyle name="20% - Акцент3 33" xfId="426"/>
    <cellStyle name="20% - Акцент3 34" xfId="427"/>
    <cellStyle name="20% - Акцент3 34 2" xfId="428"/>
    <cellStyle name="20% - Акцент3 35" xfId="429"/>
    <cellStyle name="20% - Акцент3 35 2" xfId="430"/>
    <cellStyle name="20% - Акцент3 36" xfId="431"/>
    <cellStyle name="20% - Акцент3 36 2" xfId="432"/>
    <cellStyle name="20% - Акцент3 37" xfId="433"/>
    <cellStyle name="20% - Акцент3 38" xfId="434"/>
    <cellStyle name="20% - Акцент3 39" xfId="435"/>
    <cellStyle name="20% - Акцент3 4" xfId="436"/>
    <cellStyle name="20% - Акцент3 40" xfId="437"/>
    <cellStyle name="20% - Акцент3 41" xfId="438"/>
    <cellStyle name="20% - Акцент3 42" xfId="439"/>
    <cellStyle name="20% - Акцент3 42 2" xfId="440"/>
    <cellStyle name="20% - Акцент3 43" xfId="441"/>
    <cellStyle name="20% - Акцент3 44" xfId="442"/>
    <cellStyle name="20% - Акцент3 45" xfId="443"/>
    <cellStyle name="20% - Акцент3 46" xfId="444"/>
    <cellStyle name="20% - Акцент3 47" xfId="445"/>
    <cellStyle name="20% - Акцент3 48" xfId="446"/>
    <cellStyle name="20% - Акцент3 48 2" xfId="447"/>
    <cellStyle name="20% - Акцент3 48 3" xfId="448"/>
    <cellStyle name="20% - Акцент3 48 4" xfId="449"/>
    <cellStyle name="20% - Акцент3 49" xfId="450"/>
    <cellStyle name="20% - Акцент3 49 2" xfId="451"/>
    <cellStyle name="20% - Акцент3 49 3" xfId="452"/>
    <cellStyle name="20% - Акцент3 49 4" xfId="453"/>
    <cellStyle name="20% - Акцент3 5" xfId="454"/>
    <cellStyle name="20% - Акцент3 50" xfId="455"/>
    <cellStyle name="20% - Акцент3 50 2" xfId="456"/>
    <cellStyle name="20% - Акцент3 51" xfId="457"/>
    <cellStyle name="20% - Акцент3 51 2" xfId="458"/>
    <cellStyle name="20% - Акцент3 52" xfId="459"/>
    <cellStyle name="20% - Акцент3 53" xfId="460"/>
    <cellStyle name="20% - Акцент3 54" xfId="461"/>
    <cellStyle name="20% - Акцент3 55" xfId="462"/>
    <cellStyle name="20% - Акцент3 56" xfId="463"/>
    <cellStyle name="20% - Акцент3 57" xfId="464"/>
    <cellStyle name="20% - Акцент3 58" xfId="465"/>
    <cellStyle name="20% - Акцент3 59" xfId="466"/>
    <cellStyle name="20% - Акцент3 6" xfId="467"/>
    <cellStyle name="20% - Акцент3 60" xfId="468"/>
    <cellStyle name="20% - Акцент3 61" xfId="469"/>
    <cellStyle name="20% - Акцент3 62" xfId="470"/>
    <cellStyle name="20% - Акцент3 63" xfId="471"/>
    <cellStyle name="20% - Акцент3 64" xfId="472"/>
    <cellStyle name="20% - Акцент3 65" xfId="473"/>
    <cellStyle name="20% - Акцент3 66" xfId="474"/>
    <cellStyle name="20% - Акцент3 67" xfId="475"/>
    <cellStyle name="20% - Акцент3 67 2" xfId="476"/>
    <cellStyle name="20% - Акцент3 7" xfId="477"/>
    <cellStyle name="20% - Акцент3 8" xfId="478"/>
    <cellStyle name="20% - Акцент3 9" xfId="479"/>
    <cellStyle name="20% - Акцент4" xfId="480"/>
    <cellStyle name="20% - Акцент4 10" xfId="481"/>
    <cellStyle name="20% - Акцент4 11" xfId="482"/>
    <cellStyle name="20% - Акцент4 12" xfId="483"/>
    <cellStyle name="20% - Акцент4 13" xfId="484"/>
    <cellStyle name="20% - Акцент4 14" xfId="485"/>
    <cellStyle name="20% - Акцент4 15" xfId="486"/>
    <cellStyle name="20% - Акцент4 16" xfId="487"/>
    <cellStyle name="20% - Акцент4 17" xfId="488"/>
    <cellStyle name="20% - Акцент4 18" xfId="489"/>
    <cellStyle name="20% - Акцент4 19" xfId="490"/>
    <cellStyle name="20% - Акцент4 2" xfId="491"/>
    <cellStyle name="20% - Акцент4 2 10" xfId="492"/>
    <cellStyle name="20% - Акцент4 2 11" xfId="493"/>
    <cellStyle name="20% - Акцент4 2 12" xfId="494"/>
    <cellStyle name="20% - Акцент4 2 13" xfId="495"/>
    <cellStyle name="20% - Акцент4 2 14" xfId="496"/>
    <cellStyle name="20% - Акцент4 2 15" xfId="497"/>
    <cellStyle name="20% - Акцент4 2 16" xfId="498"/>
    <cellStyle name="20% - Акцент4 2 17" xfId="499"/>
    <cellStyle name="20% - Акцент4 2 18" xfId="500"/>
    <cellStyle name="20% - Акцент4 2 19" xfId="501"/>
    <cellStyle name="20% - Акцент4 2 2" xfId="502"/>
    <cellStyle name="20% - Акцент4 2 20" xfId="503"/>
    <cellStyle name="20% - Акцент4 2 21" xfId="504"/>
    <cellStyle name="20% - Акцент4 2 22" xfId="505"/>
    <cellStyle name="20% - Акцент4 2 23" xfId="506"/>
    <cellStyle name="20% - Акцент4 2 24" xfId="507"/>
    <cellStyle name="20% - Акцент4 2 25" xfId="508"/>
    <cellStyle name="20% - Акцент4 2 26" xfId="509"/>
    <cellStyle name="20% - Акцент4 2 27" xfId="510"/>
    <cellStyle name="20% - Акцент4 2 28" xfId="511"/>
    <cellStyle name="20% - Акцент4 2 29" xfId="512"/>
    <cellStyle name="20% - Акцент4 2 3" xfId="513"/>
    <cellStyle name="20% - Акцент4 2 30" xfId="514"/>
    <cellStyle name="20% - Акцент4 2 31" xfId="515"/>
    <cellStyle name="20% - Акцент4 2 32" xfId="516"/>
    <cellStyle name="20% - Акцент4 2 33" xfId="517"/>
    <cellStyle name="20% - Акцент4 2 34" xfId="518"/>
    <cellStyle name="20% - Акцент4 2 35" xfId="519"/>
    <cellStyle name="20% - Акцент4 2 36" xfId="520"/>
    <cellStyle name="20% - Акцент4 2 37" xfId="521"/>
    <cellStyle name="20% - Акцент4 2 38" xfId="522"/>
    <cellStyle name="20% - Акцент4 2 39" xfId="523"/>
    <cellStyle name="20% - Акцент4 2 4" xfId="524"/>
    <cellStyle name="20% - Акцент4 2 40" xfId="525"/>
    <cellStyle name="20% - Акцент4 2 41" xfId="526"/>
    <cellStyle name="20% - Акцент4 2 42" xfId="527"/>
    <cellStyle name="20% - Акцент4 2 43" xfId="528"/>
    <cellStyle name="20% - Акцент4 2 44" xfId="529"/>
    <cellStyle name="20% - Акцент4 2 45" xfId="530"/>
    <cellStyle name="20% - Акцент4 2 46" xfId="531"/>
    <cellStyle name="20% - Акцент4 2 47" xfId="532"/>
    <cellStyle name="20% - Акцент4 2 48" xfId="533"/>
    <cellStyle name="20% - Акцент4 2 49" xfId="534"/>
    <cellStyle name="20% - Акцент4 2 5" xfId="535"/>
    <cellStyle name="20% - Акцент4 2 50" xfId="536"/>
    <cellStyle name="20% - Акцент4 2 51" xfId="537"/>
    <cellStyle name="20% - Акцент4 2 52" xfId="538"/>
    <cellStyle name="20% - Акцент4 2 53" xfId="539"/>
    <cellStyle name="20% - Акцент4 2 54" xfId="540"/>
    <cellStyle name="20% - Акцент4 2 55" xfId="541"/>
    <cellStyle name="20% - Акцент4 2 56" xfId="542"/>
    <cellStyle name="20% - Акцент4 2 57" xfId="543"/>
    <cellStyle name="20% - Акцент4 2 58" xfId="544"/>
    <cellStyle name="20% - Акцент4 2 59" xfId="545"/>
    <cellStyle name="20% - Акцент4 2 6" xfId="546"/>
    <cellStyle name="20% - Акцент4 2 60" xfId="547"/>
    <cellStyle name="20% - Акцент4 2 61" xfId="548"/>
    <cellStyle name="20% - Акцент4 2 62" xfId="549"/>
    <cellStyle name="20% - Акцент4 2 63" xfId="550"/>
    <cellStyle name="20% - Акцент4 2 64" xfId="551"/>
    <cellStyle name="20% - Акцент4 2 65" xfId="552"/>
    <cellStyle name="20% - Акцент4 2 66" xfId="553"/>
    <cellStyle name="20% - Акцент4 2 67" xfId="554"/>
    <cellStyle name="20% - Акцент4 2 68" xfId="555"/>
    <cellStyle name="20% - Акцент4 2 69" xfId="556"/>
    <cellStyle name="20% - Акцент4 2 7" xfId="557"/>
    <cellStyle name="20% - Акцент4 2 70" xfId="558"/>
    <cellStyle name="20% - Акцент4 2 71" xfId="559"/>
    <cellStyle name="20% - Акцент4 2 8" xfId="560"/>
    <cellStyle name="20% - Акцент4 2 9" xfId="561"/>
    <cellStyle name="20% - Акцент4 20" xfId="562"/>
    <cellStyle name="20% - Акцент4 21" xfId="563"/>
    <cellStyle name="20% - Акцент4 22" xfId="564"/>
    <cellStyle name="20% - Акцент4 23" xfId="565"/>
    <cellStyle name="20% - Акцент4 24" xfId="566"/>
    <cellStyle name="20% - Акцент4 25" xfId="567"/>
    <cellStyle name="20% - Акцент4 26" xfId="568"/>
    <cellStyle name="20% - Акцент4 27" xfId="569"/>
    <cellStyle name="20% - Акцент4 28" xfId="570"/>
    <cellStyle name="20% - Акцент4 29" xfId="571"/>
    <cellStyle name="20% - Акцент4 29 2" xfId="572"/>
    <cellStyle name="20% - Акцент4 29 3" xfId="573"/>
    <cellStyle name="20% - Акцент4 29 4" xfId="574"/>
    <cellStyle name="20% - Акцент4 3" xfId="575"/>
    <cellStyle name="20% - Акцент4 30" xfId="576"/>
    <cellStyle name="20% - Акцент4 30 2" xfId="577"/>
    <cellStyle name="20% - Акцент4 31" xfId="578"/>
    <cellStyle name="20% - Акцент4 31 2" xfId="579"/>
    <cellStyle name="20% - Акцент4 32" xfId="580"/>
    <cellStyle name="20% - Акцент4 33" xfId="581"/>
    <cellStyle name="20% - Акцент4 34" xfId="582"/>
    <cellStyle name="20% - Акцент4 34 2" xfId="583"/>
    <cellStyle name="20% - Акцент4 35" xfId="584"/>
    <cellStyle name="20% - Акцент4 35 2" xfId="585"/>
    <cellStyle name="20% - Акцент4 36" xfId="586"/>
    <cellStyle name="20% - Акцент4 36 2" xfId="587"/>
    <cellStyle name="20% - Акцент4 37" xfId="588"/>
    <cellStyle name="20% - Акцент4 38" xfId="589"/>
    <cellStyle name="20% - Акцент4 39" xfId="590"/>
    <cellStyle name="20% - Акцент4 4" xfId="591"/>
    <cellStyle name="20% - Акцент4 40" xfId="592"/>
    <cellStyle name="20% - Акцент4 41" xfId="593"/>
    <cellStyle name="20% - Акцент4 42" xfId="594"/>
    <cellStyle name="20% - Акцент4 42 2" xfId="595"/>
    <cellStyle name="20% - Акцент4 43" xfId="596"/>
    <cellStyle name="20% - Акцент4 44" xfId="597"/>
    <cellStyle name="20% - Акцент4 45" xfId="598"/>
    <cellStyle name="20% - Акцент4 46" xfId="599"/>
    <cellStyle name="20% - Акцент4 47" xfId="600"/>
    <cellStyle name="20% - Акцент4 48" xfId="601"/>
    <cellStyle name="20% - Акцент4 48 2" xfId="602"/>
    <cellStyle name="20% - Акцент4 48 3" xfId="603"/>
    <cellStyle name="20% - Акцент4 48 4" xfId="604"/>
    <cellStyle name="20% - Акцент4 49" xfId="605"/>
    <cellStyle name="20% - Акцент4 49 2" xfId="606"/>
    <cellStyle name="20% - Акцент4 49 3" xfId="607"/>
    <cellStyle name="20% - Акцент4 49 4" xfId="608"/>
    <cellStyle name="20% - Акцент4 5" xfId="609"/>
    <cellStyle name="20% - Акцент4 50" xfId="610"/>
    <cellStyle name="20% - Акцент4 50 2" xfId="611"/>
    <cellStyle name="20% - Акцент4 51" xfId="612"/>
    <cellStyle name="20% - Акцент4 51 2" xfId="613"/>
    <cellStyle name="20% - Акцент4 52" xfId="614"/>
    <cellStyle name="20% - Акцент4 53" xfId="615"/>
    <cellStyle name="20% - Акцент4 54" xfId="616"/>
    <cellStyle name="20% - Акцент4 55" xfId="617"/>
    <cellStyle name="20% - Акцент4 56" xfId="618"/>
    <cellStyle name="20% - Акцент4 57" xfId="619"/>
    <cellStyle name="20% - Акцент4 58" xfId="620"/>
    <cellStyle name="20% - Акцент4 59" xfId="621"/>
    <cellStyle name="20% - Акцент4 6" xfId="622"/>
    <cellStyle name="20% - Акцент4 60" xfId="623"/>
    <cellStyle name="20% - Акцент4 61" xfId="624"/>
    <cellStyle name="20% - Акцент4 62" xfId="625"/>
    <cellStyle name="20% - Акцент4 63" xfId="626"/>
    <cellStyle name="20% - Акцент4 64" xfId="627"/>
    <cellStyle name="20% - Акцент4 65" xfId="628"/>
    <cellStyle name="20% - Акцент4 66" xfId="629"/>
    <cellStyle name="20% - Акцент4 67" xfId="630"/>
    <cellStyle name="20% - Акцент4 67 2" xfId="631"/>
    <cellStyle name="20% - Акцент4 7" xfId="632"/>
    <cellStyle name="20% - Акцент4 8" xfId="633"/>
    <cellStyle name="20% - Акцент4 9" xfId="634"/>
    <cellStyle name="20% - Акцент5" xfId="635"/>
    <cellStyle name="20% - Акцент5 10" xfId="636"/>
    <cellStyle name="20% - Акцент5 11" xfId="637"/>
    <cellStyle name="20% - Акцент5 12" xfId="638"/>
    <cellStyle name="20% - Акцент5 13" xfId="639"/>
    <cellStyle name="20% - Акцент5 14" xfId="640"/>
    <cellStyle name="20% - Акцент5 15" xfId="641"/>
    <cellStyle name="20% - Акцент5 16" xfId="642"/>
    <cellStyle name="20% - Акцент5 17" xfId="643"/>
    <cellStyle name="20% - Акцент5 18" xfId="644"/>
    <cellStyle name="20% - Акцент5 19" xfId="645"/>
    <cellStyle name="20% - Акцент5 2" xfId="646"/>
    <cellStyle name="20% - Акцент5 2 10" xfId="647"/>
    <cellStyle name="20% - Акцент5 2 11" xfId="648"/>
    <cellStyle name="20% - Акцент5 2 12" xfId="649"/>
    <cellStyle name="20% - Акцент5 2 13" xfId="650"/>
    <cellStyle name="20% - Акцент5 2 14" xfId="651"/>
    <cellStyle name="20% - Акцент5 2 15" xfId="652"/>
    <cellStyle name="20% - Акцент5 2 16" xfId="653"/>
    <cellStyle name="20% - Акцент5 2 17" xfId="654"/>
    <cellStyle name="20% - Акцент5 2 18" xfId="655"/>
    <cellStyle name="20% - Акцент5 2 19" xfId="656"/>
    <cellStyle name="20% - Акцент5 2 2" xfId="657"/>
    <cellStyle name="20% - Акцент5 2 20" xfId="658"/>
    <cellStyle name="20% - Акцент5 2 21" xfId="659"/>
    <cellStyle name="20% - Акцент5 2 22" xfId="660"/>
    <cellStyle name="20% - Акцент5 2 23" xfId="661"/>
    <cellStyle name="20% - Акцент5 2 24" xfId="662"/>
    <cellStyle name="20% - Акцент5 2 25" xfId="663"/>
    <cellStyle name="20% - Акцент5 2 26" xfId="664"/>
    <cellStyle name="20% - Акцент5 2 27" xfId="665"/>
    <cellStyle name="20% - Акцент5 2 28" xfId="666"/>
    <cellStyle name="20% - Акцент5 2 29" xfId="667"/>
    <cellStyle name="20% - Акцент5 2 3" xfId="668"/>
    <cellStyle name="20% - Акцент5 2 30" xfId="669"/>
    <cellStyle name="20% - Акцент5 2 31" xfId="670"/>
    <cellStyle name="20% - Акцент5 2 32" xfId="671"/>
    <cellStyle name="20% - Акцент5 2 33" xfId="672"/>
    <cellStyle name="20% - Акцент5 2 34" xfId="673"/>
    <cellStyle name="20% - Акцент5 2 35" xfId="674"/>
    <cellStyle name="20% - Акцент5 2 36" xfId="675"/>
    <cellStyle name="20% - Акцент5 2 37" xfId="676"/>
    <cellStyle name="20% - Акцент5 2 38" xfId="677"/>
    <cellStyle name="20% - Акцент5 2 39" xfId="678"/>
    <cellStyle name="20% - Акцент5 2 4" xfId="679"/>
    <cellStyle name="20% - Акцент5 2 40" xfId="680"/>
    <cellStyle name="20% - Акцент5 2 41" xfId="681"/>
    <cellStyle name="20% - Акцент5 2 42" xfId="682"/>
    <cellStyle name="20% - Акцент5 2 43" xfId="683"/>
    <cellStyle name="20% - Акцент5 2 44" xfId="684"/>
    <cellStyle name="20% - Акцент5 2 45" xfId="685"/>
    <cellStyle name="20% - Акцент5 2 46" xfId="686"/>
    <cellStyle name="20% - Акцент5 2 47" xfId="687"/>
    <cellStyle name="20% - Акцент5 2 48" xfId="688"/>
    <cellStyle name="20% - Акцент5 2 49" xfId="689"/>
    <cellStyle name="20% - Акцент5 2 5" xfId="690"/>
    <cellStyle name="20% - Акцент5 2 50" xfId="691"/>
    <cellStyle name="20% - Акцент5 2 51" xfId="692"/>
    <cellStyle name="20% - Акцент5 2 52" xfId="693"/>
    <cellStyle name="20% - Акцент5 2 53" xfId="694"/>
    <cellStyle name="20% - Акцент5 2 54" xfId="695"/>
    <cellStyle name="20% - Акцент5 2 55" xfId="696"/>
    <cellStyle name="20% - Акцент5 2 56" xfId="697"/>
    <cellStyle name="20% - Акцент5 2 57" xfId="698"/>
    <cellStyle name="20% - Акцент5 2 58" xfId="699"/>
    <cellStyle name="20% - Акцент5 2 59" xfId="700"/>
    <cellStyle name="20% - Акцент5 2 6" xfId="701"/>
    <cellStyle name="20% - Акцент5 2 60" xfId="702"/>
    <cellStyle name="20% - Акцент5 2 61" xfId="703"/>
    <cellStyle name="20% - Акцент5 2 62" xfId="704"/>
    <cellStyle name="20% - Акцент5 2 63" xfId="705"/>
    <cellStyle name="20% - Акцент5 2 64" xfId="706"/>
    <cellStyle name="20% - Акцент5 2 65" xfId="707"/>
    <cellStyle name="20% - Акцент5 2 66" xfId="708"/>
    <cellStyle name="20% - Акцент5 2 67" xfId="709"/>
    <cellStyle name="20% - Акцент5 2 68" xfId="710"/>
    <cellStyle name="20% - Акцент5 2 69" xfId="711"/>
    <cellStyle name="20% - Акцент5 2 7" xfId="712"/>
    <cellStyle name="20% - Акцент5 2 70" xfId="713"/>
    <cellStyle name="20% - Акцент5 2 71" xfId="714"/>
    <cellStyle name="20% - Акцент5 2 8" xfId="715"/>
    <cellStyle name="20% - Акцент5 2 9" xfId="716"/>
    <cellStyle name="20% - Акцент5 20" xfId="717"/>
    <cellStyle name="20% - Акцент5 21" xfId="718"/>
    <cellStyle name="20% - Акцент5 22" xfId="719"/>
    <cellStyle name="20% - Акцент5 23" xfId="720"/>
    <cellStyle name="20% - Акцент5 24" xfId="721"/>
    <cellStyle name="20% - Акцент5 25" xfId="722"/>
    <cellStyle name="20% - Акцент5 26" xfId="723"/>
    <cellStyle name="20% - Акцент5 27" xfId="724"/>
    <cellStyle name="20% - Акцент5 28" xfId="725"/>
    <cellStyle name="20% - Акцент5 29" xfId="726"/>
    <cellStyle name="20% - Акцент5 29 2" xfId="727"/>
    <cellStyle name="20% - Акцент5 29 3" xfId="728"/>
    <cellStyle name="20% - Акцент5 29 4" xfId="729"/>
    <cellStyle name="20% - Акцент5 3" xfId="730"/>
    <cellStyle name="20% - Акцент5 30" xfId="731"/>
    <cellStyle name="20% - Акцент5 30 2" xfId="732"/>
    <cellStyle name="20% - Акцент5 31" xfId="733"/>
    <cellStyle name="20% - Акцент5 31 2" xfId="734"/>
    <cellStyle name="20% - Акцент5 32" xfId="735"/>
    <cellStyle name="20% - Акцент5 33" xfId="736"/>
    <cellStyle name="20% - Акцент5 34" xfId="737"/>
    <cellStyle name="20% - Акцент5 34 2" xfId="738"/>
    <cellStyle name="20% - Акцент5 35" xfId="739"/>
    <cellStyle name="20% - Акцент5 35 2" xfId="740"/>
    <cellStyle name="20% - Акцент5 36" xfId="741"/>
    <cellStyle name="20% - Акцент5 36 2" xfId="742"/>
    <cellStyle name="20% - Акцент5 37" xfId="743"/>
    <cellStyle name="20% - Акцент5 38" xfId="744"/>
    <cellStyle name="20% - Акцент5 39" xfId="745"/>
    <cellStyle name="20% - Акцент5 4" xfId="746"/>
    <cellStyle name="20% - Акцент5 40" xfId="747"/>
    <cellStyle name="20% - Акцент5 41" xfId="748"/>
    <cellStyle name="20% - Акцент5 42" xfId="749"/>
    <cellStyle name="20% - Акцент5 42 2" xfId="750"/>
    <cellStyle name="20% - Акцент5 43" xfId="751"/>
    <cellStyle name="20% - Акцент5 44" xfId="752"/>
    <cellStyle name="20% - Акцент5 45" xfId="753"/>
    <cellStyle name="20% - Акцент5 46" xfId="754"/>
    <cellStyle name="20% - Акцент5 47" xfId="755"/>
    <cellStyle name="20% - Акцент5 48" xfId="756"/>
    <cellStyle name="20% - Акцент5 48 2" xfId="757"/>
    <cellStyle name="20% - Акцент5 48 3" xfId="758"/>
    <cellStyle name="20% - Акцент5 48 4" xfId="759"/>
    <cellStyle name="20% - Акцент5 49" xfId="760"/>
    <cellStyle name="20% - Акцент5 49 2" xfId="761"/>
    <cellStyle name="20% - Акцент5 49 3" xfId="762"/>
    <cellStyle name="20% - Акцент5 49 4" xfId="763"/>
    <cellStyle name="20% - Акцент5 5" xfId="764"/>
    <cellStyle name="20% - Акцент5 50" xfId="765"/>
    <cellStyle name="20% - Акцент5 50 2" xfId="766"/>
    <cellStyle name="20% - Акцент5 51" xfId="767"/>
    <cellStyle name="20% - Акцент5 51 2" xfId="768"/>
    <cellStyle name="20% - Акцент5 52" xfId="769"/>
    <cellStyle name="20% - Акцент5 53" xfId="770"/>
    <cellStyle name="20% - Акцент5 54" xfId="771"/>
    <cellStyle name="20% - Акцент5 55" xfId="772"/>
    <cellStyle name="20% - Акцент5 56" xfId="773"/>
    <cellStyle name="20% - Акцент5 57" xfId="774"/>
    <cellStyle name="20% - Акцент5 58" xfId="775"/>
    <cellStyle name="20% - Акцент5 59" xfId="776"/>
    <cellStyle name="20% - Акцент5 6" xfId="777"/>
    <cellStyle name="20% - Акцент5 60" xfId="778"/>
    <cellStyle name="20% - Акцент5 61" xfId="779"/>
    <cellStyle name="20% - Акцент5 62" xfId="780"/>
    <cellStyle name="20% - Акцент5 63" xfId="781"/>
    <cellStyle name="20% - Акцент5 64" xfId="782"/>
    <cellStyle name="20% - Акцент5 65" xfId="783"/>
    <cellStyle name="20% - Акцент5 66" xfId="784"/>
    <cellStyle name="20% - Акцент5 67" xfId="785"/>
    <cellStyle name="20% - Акцент5 67 2" xfId="786"/>
    <cellStyle name="20% - Акцент5 7" xfId="787"/>
    <cellStyle name="20% - Акцент5 8" xfId="788"/>
    <cellStyle name="20% - Акцент5 9" xfId="789"/>
    <cellStyle name="20% - Акцент6" xfId="790"/>
    <cellStyle name="20% - Акцент6 10" xfId="791"/>
    <cellStyle name="20% - Акцент6 11" xfId="792"/>
    <cellStyle name="20% - Акцент6 12" xfId="793"/>
    <cellStyle name="20% - Акцент6 13" xfId="794"/>
    <cellStyle name="20% - Акцент6 14" xfId="795"/>
    <cellStyle name="20% - Акцент6 15" xfId="796"/>
    <cellStyle name="20% - Акцент6 16" xfId="797"/>
    <cellStyle name="20% - Акцент6 17" xfId="798"/>
    <cellStyle name="20% - Акцент6 18" xfId="799"/>
    <cellStyle name="20% - Акцент6 19" xfId="800"/>
    <cellStyle name="20% - Акцент6 2" xfId="801"/>
    <cellStyle name="20% - Акцент6 2 10" xfId="802"/>
    <cellStyle name="20% - Акцент6 2 11" xfId="803"/>
    <cellStyle name="20% - Акцент6 2 12" xfId="804"/>
    <cellStyle name="20% - Акцент6 2 13" xfId="805"/>
    <cellStyle name="20% - Акцент6 2 14" xfId="806"/>
    <cellStyle name="20% - Акцент6 2 15" xfId="807"/>
    <cellStyle name="20% - Акцент6 2 16" xfId="808"/>
    <cellStyle name="20% - Акцент6 2 17" xfId="809"/>
    <cellStyle name="20% - Акцент6 2 18" xfId="810"/>
    <cellStyle name="20% - Акцент6 2 19" xfId="811"/>
    <cellStyle name="20% - Акцент6 2 2" xfId="812"/>
    <cellStyle name="20% - Акцент6 2 20" xfId="813"/>
    <cellStyle name="20% - Акцент6 2 21" xfId="814"/>
    <cellStyle name="20% - Акцент6 2 22" xfId="815"/>
    <cellStyle name="20% - Акцент6 2 23" xfId="816"/>
    <cellStyle name="20% - Акцент6 2 24" xfId="817"/>
    <cellStyle name="20% - Акцент6 2 25" xfId="818"/>
    <cellStyle name="20% - Акцент6 2 26" xfId="819"/>
    <cellStyle name="20% - Акцент6 2 27" xfId="820"/>
    <cellStyle name="20% - Акцент6 2 28" xfId="821"/>
    <cellStyle name="20% - Акцент6 2 29" xfId="822"/>
    <cellStyle name="20% - Акцент6 2 3" xfId="823"/>
    <cellStyle name="20% - Акцент6 2 30" xfId="824"/>
    <cellStyle name="20% - Акцент6 2 31" xfId="825"/>
    <cellStyle name="20% - Акцент6 2 32" xfId="826"/>
    <cellStyle name="20% - Акцент6 2 33" xfId="827"/>
    <cellStyle name="20% - Акцент6 2 34" xfId="828"/>
    <cellStyle name="20% - Акцент6 2 35" xfId="829"/>
    <cellStyle name="20% - Акцент6 2 36" xfId="830"/>
    <cellStyle name="20% - Акцент6 2 37" xfId="831"/>
    <cellStyle name="20% - Акцент6 2 38" xfId="832"/>
    <cellStyle name="20% - Акцент6 2 39" xfId="833"/>
    <cellStyle name="20% - Акцент6 2 4" xfId="834"/>
    <cellStyle name="20% - Акцент6 2 40" xfId="835"/>
    <cellStyle name="20% - Акцент6 2 41" xfId="836"/>
    <cellStyle name="20% - Акцент6 2 42" xfId="837"/>
    <cellStyle name="20% - Акцент6 2 43" xfId="838"/>
    <cellStyle name="20% - Акцент6 2 44" xfId="839"/>
    <cellStyle name="20% - Акцент6 2 45" xfId="840"/>
    <cellStyle name="20% - Акцент6 2 46" xfId="841"/>
    <cellStyle name="20% - Акцент6 2 47" xfId="842"/>
    <cellStyle name="20% - Акцент6 2 48" xfId="843"/>
    <cellStyle name="20% - Акцент6 2 49" xfId="844"/>
    <cellStyle name="20% - Акцент6 2 5" xfId="845"/>
    <cellStyle name="20% - Акцент6 2 50" xfId="846"/>
    <cellStyle name="20% - Акцент6 2 51" xfId="847"/>
    <cellStyle name="20% - Акцент6 2 52" xfId="848"/>
    <cellStyle name="20% - Акцент6 2 53" xfId="849"/>
    <cellStyle name="20% - Акцент6 2 54" xfId="850"/>
    <cellStyle name="20% - Акцент6 2 55" xfId="851"/>
    <cellStyle name="20% - Акцент6 2 56" xfId="852"/>
    <cellStyle name="20% - Акцент6 2 57" xfId="853"/>
    <cellStyle name="20% - Акцент6 2 58" xfId="854"/>
    <cellStyle name="20% - Акцент6 2 59" xfId="855"/>
    <cellStyle name="20% - Акцент6 2 6" xfId="856"/>
    <cellStyle name="20% - Акцент6 2 60" xfId="857"/>
    <cellStyle name="20% - Акцент6 2 61" xfId="858"/>
    <cellStyle name="20% - Акцент6 2 62" xfId="859"/>
    <cellStyle name="20% - Акцент6 2 63" xfId="860"/>
    <cellStyle name="20% - Акцент6 2 64" xfId="861"/>
    <cellStyle name="20% - Акцент6 2 65" xfId="862"/>
    <cellStyle name="20% - Акцент6 2 66" xfId="863"/>
    <cellStyle name="20% - Акцент6 2 67" xfId="864"/>
    <cellStyle name="20% - Акцент6 2 68" xfId="865"/>
    <cellStyle name="20% - Акцент6 2 69" xfId="866"/>
    <cellStyle name="20% - Акцент6 2 7" xfId="867"/>
    <cellStyle name="20% - Акцент6 2 70" xfId="868"/>
    <cellStyle name="20% - Акцент6 2 71" xfId="869"/>
    <cellStyle name="20% - Акцент6 2 8" xfId="870"/>
    <cellStyle name="20% - Акцент6 2 9" xfId="871"/>
    <cellStyle name="20% - Акцент6 20" xfId="872"/>
    <cellStyle name="20% - Акцент6 21" xfId="873"/>
    <cellStyle name="20% - Акцент6 22" xfId="874"/>
    <cellStyle name="20% - Акцент6 23" xfId="875"/>
    <cellStyle name="20% - Акцент6 24" xfId="876"/>
    <cellStyle name="20% - Акцент6 25" xfId="877"/>
    <cellStyle name="20% - Акцент6 26" xfId="878"/>
    <cellStyle name="20% - Акцент6 27" xfId="879"/>
    <cellStyle name="20% - Акцент6 28" xfId="880"/>
    <cellStyle name="20% - Акцент6 29" xfId="881"/>
    <cellStyle name="20% - Акцент6 29 2" xfId="882"/>
    <cellStyle name="20% - Акцент6 29 3" xfId="883"/>
    <cellStyle name="20% - Акцент6 29 4" xfId="884"/>
    <cellStyle name="20% - Акцент6 3" xfId="885"/>
    <cellStyle name="20% - Акцент6 30" xfId="886"/>
    <cellStyle name="20% - Акцент6 30 2" xfId="887"/>
    <cellStyle name="20% - Акцент6 31" xfId="888"/>
    <cellStyle name="20% - Акцент6 31 2" xfId="889"/>
    <cellStyle name="20% - Акцент6 32" xfId="890"/>
    <cellStyle name="20% - Акцент6 33" xfId="891"/>
    <cellStyle name="20% - Акцент6 34" xfId="892"/>
    <cellStyle name="20% - Акцент6 34 2" xfId="893"/>
    <cellStyle name="20% - Акцент6 35" xfId="894"/>
    <cellStyle name="20% - Акцент6 35 2" xfId="895"/>
    <cellStyle name="20% - Акцент6 36" xfId="896"/>
    <cellStyle name="20% - Акцент6 36 2" xfId="897"/>
    <cellStyle name="20% - Акцент6 37" xfId="898"/>
    <cellStyle name="20% - Акцент6 38" xfId="899"/>
    <cellStyle name="20% - Акцент6 39" xfId="900"/>
    <cellStyle name="20% - Акцент6 4" xfId="901"/>
    <cellStyle name="20% - Акцент6 40" xfId="902"/>
    <cellStyle name="20% - Акцент6 41" xfId="903"/>
    <cellStyle name="20% - Акцент6 42" xfId="904"/>
    <cellStyle name="20% - Акцент6 42 2" xfId="905"/>
    <cellStyle name="20% - Акцент6 43" xfId="906"/>
    <cellStyle name="20% - Акцент6 44" xfId="907"/>
    <cellStyle name="20% - Акцент6 45" xfId="908"/>
    <cellStyle name="20% - Акцент6 46" xfId="909"/>
    <cellStyle name="20% - Акцент6 47" xfId="910"/>
    <cellStyle name="20% - Акцент6 48" xfId="911"/>
    <cellStyle name="20% - Акцент6 48 2" xfId="912"/>
    <cellStyle name="20% - Акцент6 48 3" xfId="913"/>
    <cellStyle name="20% - Акцент6 48 4" xfId="914"/>
    <cellStyle name="20% - Акцент6 49" xfId="915"/>
    <cellStyle name="20% - Акцент6 49 2" xfId="916"/>
    <cellStyle name="20% - Акцент6 49 3" xfId="917"/>
    <cellStyle name="20% - Акцент6 49 4" xfId="918"/>
    <cellStyle name="20% - Акцент6 5" xfId="919"/>
    <cellStyle name="20% - Акцент6 50" xfId="920"/>
    <cellStyle name="20% - Акцент6 50 2" xfId="921"/>
    <cellStyle name="20% - Акцент6 51" xfId="922"/>
    <cellStyle name="20% - Акцент6 51 2" xfId="923"/>
    <cellStyle name="20% - Акцент6 52" xfId="924"/>
    <cellStyle name="20% - Акцент6 53" xfId="925"/>
    <cellStyle name="20% - Акцент6 54" xfId="926"/>
    <cellStyle name="20% - Акцент6 55" xfId="927"/>
    <cellStyle name="20% - Акцент6 56" xfId="928"/>
    <cellStyle name="20% - Акцент6 57" xfId="929"/>
    <cellStyle name="20% - Акцент6 58" xfId="930"/>
    <cellStyle name="20% - Акцент6 59" xfId="931"/>
    <cellStyle name="20% - Акцент6 6" xfId="932"/>
    <cellStyle name="20% - Акцент6 60" xfId="933"/>
    <cellStyle name="20% - Акцент6 61" xfId="934"/>
    <cellStyle name="20% - Акцент6 62" xfId="935"/>
    <cellStyle name="20% - Акцент6 63" xfId="936"/>
    <cellStyle name="20% - Акцент6 64" xfId="937"/>
    <cellStyle name="20% - Акцент6 65" xfId="938"/>
    <cellStyle name="20% - Акцент6 66" xfId="939"/>
    <cellStyle name="20% - Акцент6 67" xfId="940"/>
    <cellStyle name="20% - Акцент6 67 2" xfId="941"/>
    <cellStyle name="20% - Акцент6 7" xfId="942"/>
    <cellStyle name="20% - Акцент6 8" xfId="943"/>
    <cellStyle name="20% - Акцент6 9" xfId="944"/>
    <cellStyle name="40% - Акцент1" xfId="945"/>
    <cellStyle name="40% - Акцент1 10" xfId="946"/>
    <cellStyle name="40% - Акцент1 11" xfId="947"/>
    <cellStyle name="40% - Акцент1 12" xfId="948"/>
    <cellStyle name="40% - Акцент1 13" xfId="949"/>
    <cellStyle name="40% - Акцент1 14" xfId="950"/>
    <cellStyle name="40% - Акцент1 15" xfId="951"/>
    <cellStyle name="40% - Акцент1 16" xfId="952"/>
    <cellStyle name="40% - Акцент1 17" xfId="953"/>
    <cellStyle name="40% - Акцент1 18" xfId="954"/>
    <cellStyle name="40% - Акцент1 19" xfId="955"/>
    <cellStyle name="40% - Акцент1 2" xfId="956"/>
    <cellStyle name="40% - Акцент1 2 10" xfId="957"/>
    <cellStyle name="40% - Акцент1 2 11" xfId="958"/>
    <cellStyle name="40% - Акцент1 2 12" xfId="959"/>
    <cellStyle name="40% - Акцент1 2 13" xfId="960"/>
    <cellStyle name="40% - Акцент1 2 14" xfId="961"/>
    <cellStyle name="40% - Акцент1 2 15" xfId="962"/>
    <cellStyle name="40% - Акцент1 2 16" xfId="963"/>
    <cellStyle name="40% - Акцент1 2 17" xfId="964"/>
    <cellStyle name="40% - Акцент1 2 18" xfId="965"/>
    <cellStyle name="40% - Акцент1 2 19" xfId="966"/>
    <cellStyle name="40% - Акцент1 2 2" xfId="967"/>
    <cellStyle name="40% - Акцент1 2 20" xfId="968"/>
    <cellStyle name="40% - Акцент1 2 21" xfId="969"/>
    <cellStyle name="40% - Акцент1 2 22" xfId="970"/>
    <cellStyle name="40% - Акцент1 2 23" xfId="971"/>
    <cellStyle name="40% - Акцент1 2 24" xfId="972"/>
    <cellStyle name="40% - Акцент1 2 25" xfId="973"/>
    <cellStyle name="40% - Акцент1 2 26" xfId="974"/>
    <cellStyle name="40% - Акцент1 2 27" xfId="975"/>
    <cellStyle name="40% - Акцент1 2 28" xfId="976"/>
    <cellStyle name="40% - Акцент1 2 29" xfId="977"/>
    <cellStyle name="40% - Акцент1 2 3" xfId="978"/>
    <cellStyle name="40% - Акцент1 2 30" xfId="979"/>
    <cellStyle name="40% - Акцент1 2 31" xfId="980"/>
    <cellStyle name="40% - Акцент1 2 32" xfId="981"/>
    <cellStyle name="40% - Акцент1 2 33" xfId="982"/>
    <cellStyle name="40% - Акцент1 2 34" xfId="983"/>
    <cellStyle name="40% - Акцент1 2 35" xfId="984"/>
    <cellStyle name="40% - Акцент1 2 36" xfId="985"/>
    <cellStyle name="40% - Акцент1 2 37" xfId="986"/>
    <cellStyle name="40% - Акцент1 2 38" xfId="987"/>
    <cellStyle name="40% - Акцент1 2 39" xfId="988"/>
    <cellStyle name="40% - Акцент1 2 4" xfId="989"/>
    <cellStyle name="40% - Акцент1 2 40" xfId="990"/>
    <cellStyle name="40% - Акцент1 2 41" xfId="991"/>
    <cellStyle name="40% - Акцент1 2 42" xfId="992"/>
    <cellStyle name="40% - Акцент1 2 43" xfId="993"/>
    <cellStyle name="40% - Акцент1 2 44" xfId="994"/>
    <cellStyle name="40% - Акцент1 2 45" xfId="995"/>
    <cellStyle name="40% - Акцент1 2 46" xfId="996"/>
    <cellStyle name="40% - Акцент1 2 47" xfId="997"/>
    <cellStyle name="40% - Акцент1 2 48" xfId="998"/>
    <cellStyle name="40% - Акцент1 2 49" xfId="999"/>
    <cellStyle name="40% - Акцент1 2 5" xfId="1000"/>
    <cellStyle name="40% - Акцент1 2 50" xfId="1001"/>
    <cellStyle name="40% - Акцент1 2 51" xfId="1002"/>
    <cellStyle name="40% - Акцент1 2 52" xfId="1003"/>
    <cellStyle name="40% - Акцент1 2 53" xfId="1004"/>
    <cellStyle name="40% - Акцент1 2 54" xfId="1005"/>
    <cellStyle name="40% - Акцент1 2 55" xfId="1006"/>
    <cellStyle name="40% - Акцент1 2 56" xfId="1007"/>
    <cellStyle name="40% - Акцент1 2 57" xfId="1008"/>
    <cellStyle name="40% - Акцент1 2 58" xfId="1009"/>
    <cellStyle name="40% - Акцент1 2 59" xfId="1010"/>
    <cellStyle name="40% - Акцент1 2 6" xfId="1011"/>
    <cellStyle name="40% - Акцент1 2 60" xfId="1012"/>
    <cellStyle name="40% - Акцент1 2 61" xfId="1013"/>
    <cellStyle name="40% - Акцент1 2 62" xfId="1014"/>
    <cellStyle name="40% - Акцент1 2 63" xfId="1015"/>
    <cellStyle name="40% - Акцент1 2 64" xfId="1016"/>
    <cellStyle name="40% - Акцент1 2 65" xfId="1017"/>
    <cellStyle name="40% - Акцент1 2 66" xfId="1018"/>
    <cellStyle name="40% - Акцент1 2 67" xfId="1019"/>
    <cellStyle name="40% - Акцент1 2 68" xfId="1020"/>
    <cellStyle name="40% - Акцент1 2 69" xfId="1021"/>
    <cellStyle name="40% - Акцент1 2 7" xfId="1022"/>
    <cellStyle name="40% - Акцент1 2 70" xfId="1023"/>
    <cellStyle name="40% - Акцент1 2 71" xfId="1024"/>
    <cellStyle name="40% - Акцент1 2 8" xfId="1025"/>
    <cellStyle name="40% - Акцент1 2 9" xfId="1026"/>
    <cellStyle name="40% - Акцент1 20" xfId="1027"/>
    <cellStyle name="40% - Акцент1 21" xfId="1028"/>
    <cellStyle name="40% - Акцент1 22" xfId="1029"/>
    <cellStyle name="40% - Акцент1 23" xfId="1030"/>
    <cellStyle name="40% - Акцент1 24" xfId="1031"/>
    <cellStyle name="40% - Акцент1 25" xfId="1032"/>
    <cellStyle name="40% - Акцент1 26" xfId="1033"/>
    <cellStyle name="40% - Акцент1 27" xfId="1034"/>
    <cellStyle name="40% - Акцент1 28" xfId="1035"/>
    <cellStyle name="40% - Акцент1 29" xfId="1036"/>
    <cellStyle name="40% - Акцент1 29 2" xfId="1037"/>
    <cellStyle name="40% - Акцент1 29 3" xfId="1038"/>
    <cellStyle name="40% - Акцент1 29 4" xfId="1039"/>
    <cellStyle name="40% - Акцент1 3" xfId="1040"/>
    <cellStyle name="40% - Акцент1 30" xfId="1041"/>
    <cellStyle name="40% - Акцент1 30 2" xfId="1042"/>
    <cellStyle name="40% - Акцент1 31" xfId="1043"/>
    <cellStyle name="40% - Акцент1 31 2" xfId="1044"/>
    <cellStyle name="40% - Акцент1 32" xfId="1045"/>
    <cellStyle name="40% - Акцент1 33" xfId="1046"/>
    <cellStyle name="40% - Акцент1 34" xfId="1047"/>
    <cellStyle name="40% - Акцент1 34 2" xfId="1048"/>
    <cellStyle name="40% - Акцент1 35" xfId="1049"/>
    <cellStyle name="40% - Акцент1 35 2" xfId="1050"/>
    <cellStyle name="40% - Акцент1 36" xfId="1051"/>
    <cellStyle name="40% - Акцент1 36 2" xfId="1052"/>
    <cellStyle name="40% - Акцент1 37" xfId="1053"/>
    <cellStyle name="40% - Акцент1 38" xfId="1054"/>
    <cellStyle name="40% - Акцент1 39" xfId="1055"/>
    <cellStyle name="40% - Акцент1 4" xfId="1056"/>
    <cellStyle name="40% - Акцент1 40" xfId="1057"/>
    <cellStyle name="40% - Акцент1 41" xfId="1058"/>
    <cellStyle name="40% - Акцент1 42" xfId="1059"/>
    <cellStyle name="40% - Акцент1 42 2" xfId="1060"/>
    <cellStyle name="40% - Акцент1 43" xfId="1061"/>
    <cellStyle name="40% - Акцент1 44" xfId="1062"/>
    <cellStyle name="40% - Акцент1 45" xfId="1063"/>
    <cellStyle name="40% - Акцент1 46" xfId="1064"/>
    <cellStyle name="40% - Акцент1 47" xfId="1065"/>
    <cellStyle name="40% - Акцент1 48" xfId="1066"/>
    <cellStyle name="40% - Акцент1 48 2" xfId="1067"/>
    <cellStyle name="40% - Акцент1 48 3" xfId="1068"/>
    <cellStyle name="40% - Акцент1 48 4" xfId="1069"/>
    <cellStyle name="40% - Акцент1 49" xfId="1070"/>
    <cellStyle name="40% - Акцент1 49 2" xfId="1071"/>
    <cellStyle name="40% - Акцент1 49 3" xfId="1072"/>
    <cellStyle name="40% - Акцент1 49 4" xfId="1073"/>
    <cellStyle name="40% - Акцент1 5" xfId="1074"/>
    <cellStyle name="40% - Акцент1 50" xfId="1075"/>
    <cellStyle name="40% - Акцент1 50 2" xfId="1076"/>
    <cellStyle name="40% - Акцент1 51" xfId="1077"/>
    <cellStyle name="40% - Акцент1 51 2" xfId="1078"/>
    <cellStyle name="40% - Акцент1 52" xfId="1079"/>
    <cellStyle name="40% - Акцент1 53" xfId="1080"/>
    <cellStyle name="40% - Акцент1 54" xfId="1081"/>
    <cellStyle name="40% - Акцент1 55" xfId="1082"/>
    <cellStyle name="40% - Акцент1 56" xfId="1083"/>
    <cellStyle name="40% - Акцент1 57" xfId="1084"/>
    <cellStyle name="40% - Акцент1 58" xfId="1085"/>
    <cellStyle name="40% - Акцент1 59" xfId="1086"/>
    <cellStyle name="40% - Акцент1 6" xfId="1087"/>
    <cellStyle name="40% - Акцент1 60" xfId="1088"/>
    <cellStyle name="40% - Акцент1 61" xfId="1089"/>
    <cellStyle name="40% - Акцент1 62" xfId="1090"/>
    <cellStyle name="40% - Акцент1 63" xfId="1091"/>
    <cellStyle name="40% - Акцент1 64" xfId="1092"/>
    <cellStyle name="40% - Акцент1 65" xfId="1093"/>
    <cellStyle name="40% - Акцент1 66" xfId="1094"/>
    <cellStyle name="40% - Акцент1 67" xfId="1095"/>
    <cellStyle name="40% - Акцент1 67 2" xfId="1096"/>
    <cellStyle name="40% - Акцент1 7" xfId="1097"/>
    <cellStyle name="40% - Акцент1 8" xfId="1098"/>
    <cellStyle name="40% - Акцент1 9" xfId="1099"/>
    <cellStyle name="40% - Акцент2" xfId="1100"/>
    <cellStyle name="40% - Акцент2 10" xfId="1101"/>
    <cellStyle name="40% - Акцент2 11" xfId="1102"/>
    <cellStyle name="40% - Акцент2 12" xfId="1103"/>
    <cellStyle name="40% - Акцент2 13" xfId="1104"/>
    <cellStyle name="40% - Акцент2 14" xfId="1105"/>
    <cellStyle name="40% - Акцент2 15" xfId="1106"/>
    <cellStyle name="40% - Акцент2 16" xfId="1107"/>
    <cellStyle name="40% - Акцент2 17" xfId="1108"/>
    <cellStyle name="40% - Акцент2 18" xfId="1109"/>
    <cellStyle name="40% - Акцент2 19" xfId="1110"/>
    <cellStyle name="40% - Акцент2 2" xfId="1111"/>
    <cellStyle name="40% - Акцент2 2 10" xfId="1112"/>
    <cellStyle name="40% - Акцент2 2 11" xfId="1113"/>
    <cellStyle name="40% - Акцент2 2 12" xfId="1114"/>
    <cellStyle name="40% - Акцент2 2 13" xfId="1115"/>
    <cellStyle name="40% - Акцент2 2 14" xfId="1116"/>
    <cellStyle name="40% - Акцент2 2 15" xfId="1117"/>
    <cellStyle name="40% - Акцент2 2 16" xfId="1118"/>
    <cellStyle name="40% - Акцент2 2 17" xfId="1119"/>
    <cellStyle name="40% - Акцент2 2 18" xfId="1120"/>
    <cellStyle name="40% - Акцент2 2 19" xfId="1121"/>
    <cellStyle name="40% - Акцент2 2 2" xfId="1122"/>
    <cellStyle name="40% - Акцент2 2 20" xfId="1123"/>
    <cellStyle name="40% - Акцент2 2 21" xfId="1124"/>
    <cellStyle name="40% - Акцент2 2 22" xfId="1125"/>
    <cellStyle name="40% - Акцент2 2 23" xfId="1126"/>
    <cellStyle name="40% - Акцент2 2 24" xfId="1127"/>
    <cellStyle name="40% - Акцент2 2 25" xfId="1128"/>
    <cellStyle name="40% - Акцент2 2 26" xfId="1129"/>
    <cellStyle name="40% - Акцент2 2 27" xfId="1130"/>
    <cellStyle name="40% - Акцент2 2 28" xfId="1131"/>
    <cellStyle name="40% - Акцент2 2 29" xfId="1132"/>
    <cellStyle name="40% - Акцент2 2 3" xfId="1133"/>
    <cellStyle name="40% - Акцент2 2 30" xfId="1134"/>
    <cellStyle name="40% - Акцент2 2 31" xfId="1135"/>
    <cellStyle name="40% - Акцент2 2 32" xfId="1136"/>
    <cellStyle name="40% - Акцент2 2 33" xfId="1137"/>
    <cellStyle name="40% - Акцент2 2 34" xfId="1138"/>
    <cellStyle name="40% - Акцент2 2 35" xfId="1139"/>
    <cellStyle name="40% - Акцент2 2 36" xfId="1140"/>
    <cellStyle name="40% - Акцент2 2 37" xfId="1141"/>
    <cellStyle name="40% - Акцент2 2 38" xfId="1142"/>
    <cellStyle name="40% - Акцент2 2 39" xfId="1143"/>
    <cellStyle name="40% - Акцент2 2 4" xfId="1144"/>
    <cellStyle name="40% - Акцент2 2 40" xfId="1145"/>
    <cellStyle name="40% - Акцент2 2 41" xfId="1146"/>
    <cellStyle name="40% - Акцент2 2 42" xfId="1147"/>
    <cellStyle name="40% - Акцент2 2 43" xfId="1148"/>
    <cellStyle name="40% - Акцент2 2 44" xfId="1149"/>
    <cellStyle name="40% - Акцент2 2 45" xfId="1150"/>
    <cellStyle name="40% - Акцент2 2 46" xfId="1151"/>
    <cellStyle name="40% - Акцент2 2 47" xfId="1152"/>
    <cellStyle name="40% - Акцент2 2 48" xfId="1153"/>
    <cellStyle name="40% - Акцент2 2 49" xfId="1154"/>
    <cellStyle name="40% - Акцент2 2 5" xfId="1155"/>
    <cellStyle name="40% - Акцент2 2 50" xfId="1156"/>
    <cellStyle name="40% - Акцент2 2 51" xfId="1157"/>
    <cellStyle name="40% - Акцент2 2 52" xfId="1158"/>
    <cellStyle name="40% - Акцент2 2 53" xfId="1159"/>
    <cellStyle name="40% - Акцент2 2 54" xfId="1160"/>
    <cellStyle name="40% - Акцент2 2 55" xfId="1161"/>
    <cellStyle name="40% - Акцент2 2 56" xfId="1162"/>
    <cellStyle name="40% - Акцент2 2 57" xfId="1163"/>
    <cellStyle name="40% - Акцент2 2 58" xfId="1164"/>
    <cellStyle name="40% - Акцент2 2 59" xfId="1165"/>
    <cellStyle name="40% - Акцент2 2 6" xfId="1166"/>
    <cellStyle name="40% - Акцент2 2 60" xfId="1167"/>
    <cellStyle name="40% - Акцент2 2 61" xfId="1168"/>
    <cellStyle name="40% - Акцент2 2 62" xfId="1169"/>
    <cellStyle name="40% - Акцент2 2 63" xfId="1170"/>
    <cellStyle name="40% - Акцент2 2 64" xfId="1171"/>
    <cellStyle name="40% - Акцент2 2 65" xfId="1172"/>
    <cellStyle name="40% - Акцент2 2 66" xfId="1173"/>
    <cellStyle name="40% - Акцент2 2 67" xfId="1174"/>
    <cellStyle name="40% - Акцент2 2 68" xfId="1175"/>
    <cellStyle name="40% - Акцент2 2 69" xfId="1176"/>
    <cellStyle name="40% - Акцент2 2 7" xfId="1177"/>
    <cellStyle name="40% - Акцент2 2 70" xfId="1178"/>
    <cellStyle name="40% - Акцент2 2 71" xfId="1179"/>
    <cellStyle name="40% - Акцент2 2 8" xfId="1180"/>
    <cellStyle name="40% - Акцент2 2 9" xfId="1181"/>
    <cellStyle name="40% - Акцент2 20" xfId="1182"/>
    <cellStyle name="40% - Акцент2 21" xfId="1183"/>
    <cellStyle name="40% - Акцент2 22" xfId="1184"/>
    <cellStyle name="40% - Акцент2 23" xfId="1185"/>
    <cellStyle name="40% - Акцент2 24" xfId="1186"/>
    <cellStyle name="40% - Акцент2 25" xfId="1187"/>
    <cellStyle name="40% - Акцент2 26" xfId="1188"/>
    <cellStyle name="40% - Акцент2 27" xfId="1189"/>
    <cellStyle name="40% - Акцент2 28" xfId="1190"/>
    <cellStyle name="40% - Акцент2 29" xfId="1191"/>
    <cellStyle name="40% - Акцент2 29 2" xfId="1192"/>
    <cellStyle name="40% - Акцент2 29 3" xfId="1193"/>
    <cellStyle name="40% - Акцент2 29 4" xfId="1194"/>
    <cellStyle name="40% - Акцент2 3" xfId="1195"/>
    <cellStyle name="40% - Акцент2 30" xfId="1196"/>
    <cellStyle name="40% - Акцент2 30 2" xfId="1197"/>
    <cellStyle name="40% - Акцент2 31" xfId="1198"/>
    <cellStyle name="40% - Акцент2 31 2" xfId="1199"/>
    <cellStyle name="40% - Акцент2 32" xfId="1200"/>
    <cellStyle name="40% - Акцент2 33" xfId="1201"/>
    <cellStyle name="40% - Акцент2 34" xfId="1202"/>
    <cellStyle name="40% - Акцент2 34 2" xfId="1203"/>
    <cellStyle name="40% - Акцент2 35" xfId="1204"/>
    <cellStyle name="40% - Акцент2 35 2" xfId="1205"/>
    <cellStyle name="40% - Акцент2 36" xfId="1206"/>
    <cellStyle name="40% - Акцент2 36 2" xfId="1207"/>
    <cellStyle name="40% - Акцент2 37" xfId="1208"/>
    <cellStyle name="40% - Акцент2 38" xfId="1209"/>
    <cellStyle name="40% - Акцент2 39" xfId="1210"/>
    <cellStyle name="40% - Акцент2 4" xfId="1211"/>
    <cellStyle name="40% - Акцент2 40" xfId="1212"/>
    <cellStyle name="40% - Акцент2 41" xfId="1213"/>
    <cellStyle name="40% - Акцент2 42" xfId="1214"/>
    <cellStyle name="40% - Акцент2 42 2" xfId="1215"/>
    <cellStyle name="40% - Акцент2 43" xfId="1216"/>
    <cellStyle name="40% - Акцент2 44" xfId="1217"/>
    <cellStyle name="40% - Акцент2 45" xfId="1218"/>
    <cellStyle name="40% - Акцент2 46" xfId="1219"/>
    <cellStyle name="40% - Акцент2 47" xfId="1220"/>
    <cellStyle name="40% - Акцент2 48" xfId="1221"/>
    <cellStyle name="40% - Акцент2 48 2" xfId="1222"/>
    <cellStyle name="40% - Акцент2 48 3" xfId="1223"/>
    <cellStyle name="40% - Акцент2 48 4" xfId="1224"/>
    <cellStyle name="40% - Акцент2 49" xfId="1225"/>
    <cellStyle name="40% - Акцент2 49 2" xfId="1226"/>
    <cellStyle name="40% - Акцент2 49 3" xfId="1227"/>
    <cellStyle name="40% - Акцент2 49 4" xfId="1228"/>
    <cellStyle name="40% - Акцент2 5" xfId="1229"/>
    <cellStyle name="40% - Акцент2 50" xfId="1230"/>
    <cellStyle name="40% - Акцент2 50 2" xfId="1231"/>
    <cellStyle name="40% - Акцент2 51" xfId="1232"/>
    <cellStyle name="40% - Акцент2 51 2" xfId="1233"/>
    <cellStyle name="40% - Акцент2 52" xfId="1234"/>
    <cellStyle name="40% - Акцент2 53" xfId="1235"/>
    <cellStyle name="40% - Акцент2 54" xfId="1236"/>
    <cellStyle name="40% - Акцент2 55" xfId="1237"/>
    <cellStyle name="40% - Акцент2 56" xfId="1238"/>
    <cellStyle name="40% - Акцент2 57" xfId="1239"/>
    <cellStyle name="40% - Акцент2 58" xfId="1240"/>
    <cellStyle name="40% - Акцент2 59" xfId="1241"/>
    <cellStyle name="40% - Акцент2 6" xfId="1242"/>
    <cellStyle name="40% - Акцент2 60" xfId="1243"/>
    <cellStyle name="40% - Акцент2 61" xfId="1244"/>
    <cellStyle name="40% - Акцент2 62" xfId="1245"/>
    <cellStyle name="40% - Акцент2 63" xfId="1246"/>
    <cellStyle name="40% - Акцент2 64" xfId="1247"/>
    <cellStyle name="40% - Акцент2 65" xfId="1248"/>
    <cellStyle name="40% - Акцент2 66" xfId="1249"/>
    <cellStyle name="40% - Акцент2 67" xfId="1250"/>
    <cellStyle name="40% - Акцент2 67 2" xfId="1251"/>
    <cellStyle name="40% - Акцент2 7" xfId="1252"/>
    <cellStyle name="40% - Акцент2 8" xfId="1253"/>
    <cellStyle name="40% - Акцент2 9" xfId="1254"/>
    <cellStyle name="40% - Акцент3" xfId="1255"/>
    <cellStyle name="40% - Акцент3 10" xfId="1256"/>
    <cellStyle name="40% - Акцент3 11" xfId="1257"/>
    <cellStyle name="40% - Акцент3 12" xfId="1258"/>
    <cellStyle name="40% - Акцент3 13" xfId="1259"/>
    <cellStyle name="40% - Акцент3 14" xfId="1260"/>
    <cellStyle name="40% - Акцент3 15" xfId="1261"/>
    <cellStyle name="40% - Акцент3 16" xfId="1262"/>
    <cellStyle name="40% - Акцент3 17" xfId="1263"/>
    <cellStyle name="40% - Акцент3 18" xfId="1264"/>
    <cellStyle name="40% - Акцент3 19" xfId="1265"/>
    <cellStyle name="40% - Акцент3 2" xfId="1266"/>
    <cellStyle name="40% - Акцент3 2 10" xfId="1267"/>
    <cellStyle name="40% - Акцент3 2 11" xfId="1268"/>
    <cellStyle name="40% - Акцент3 2 12" xfId="1269"/>
    <cellStyle name="40% - Акцент3 2 13" xfId="1270"/>
    <cellStyle name="40% - Акцент3 2 14" xfId="1271"/>
    <cellStyle name="40% - Акцент3 2 15" xfId="1272"/>
    <cellStyle name="40% - Акцент3 2 16" xfId="1273"/>
    <cellStyle name="40% - Акцент3 2 17" xfId="1274"/>
    <cellStyle name="40% - Акцент3 2 18" xfId="1275"/>
    <cellStyle name="40% - Акцент3 2 19" xfId="1276"/>
    <cellStyle name="40% - Акцент3 2 2" xfId="1277"/>
    <cellStyle name="40% - Акцент3 2 20" xfId="1278"/>
    <cellStyle name="40% - Акцент3 2 21" xfId="1279"/>
    <cellStyle name="40% - Акцент3 2 22" xfId="1280"/>
    <cellStyle name="40% - Акцент3 2 23" xfId="1281"/>
    <cellStyle name="40% - Акцент3 2 24" xfId="1282"/>
    <cellStyle name="40% - Акцент3 2 25" xfId="1283"/>
    <cellStyle name="40% - Акцент3 2 26" xfId="1284"/>
    <cellStyle name="40% - Акцент3 2 27" xfId="1285"/>
    <cellStyle name="40% - Акцент3 2 28" xfId="1286"/>
    <cellStyle name="40% - Акцент3 2 29" xfId="1287"/>
    <cellStyle name="40% - Акцент3 2 3" xfId="1288"/>
    <cellStyle name="40% - Акцент3 2 30" xfId="1289"/>
    <cellStyle name="40% - Акцент3 2 31" xfId="1290"/>
    <cellStyle name="40% - Акцент3 2 32" xfId="1291"/>
    <cellStyle name="40% - Акцент3 2 33" xfId="1292"/>
    <cellStyle name="40% - Акцент3 2 34" xfId="1293"/>
    <cellStyle name="40% - Акцент3 2 35" xfId="1294"/>
    <cellStyle name="40% - Акцент3 2 36" xfId="1295"/>
    <cellStyle name="40% - Акцент3 2 37" xfId="1296"/>
    <cellStyle name="40% - Акцент3 2 38" xfId="1297"/>
    <cellStyle name="40% - Акцент3 2 39" xfId="1298"/>
    <cellStyle name="40% - Акцент3 2 4" xfId="1299"/>
    <cellStyle name="40% - Акцент3 2 40" xfId="1300"/>
    <cellStyle name="40% - Акцент3 2 41" xfId="1301"/>
    <cellStyle name="40% - Акцент3 2 42" xfId="1302"/>
    <cellStyle name="40% - Акцент3 2 43" xfId="1303"/>
    <cellStyle name="40% - Акцент3 2 44" xfId="1304"/>
    <cellStyle name="40% - Акцент3 2 45" xfId="1305"/>
    <cellStyle name="40% - Акцент3 2 46" xfId="1306"/>
    <cellStyle name="40% - Акцент3 2 47" xfId="1307"/>
    <cellStyle name="40% - Акцент3 2 48" xfId="1308"/>
    <cellStyle name="40% - Акцент3 2 49" xfId="1309"/>
    <cellStyle name="40% - Акцент3 2 5" xfId="1310"/>
    <cellStyle name="40% - Акцент3 2 50" xfId="1311"/>
    <cellStyle name="40% - Акцент3 2 51" xfId="1312"/>
    <cellStyle name="40% - Акцент3 2 52" xfId="1313"/>
    <cellStyle name="40% - Акцент3 2 53" xfId="1314"/>
    <cellStyle name="40% - Акцент3 2 54" xfId="1315"/>
    <cellStyle name="40% - Акцент3 2 55" xfId="1316"/>
    <cellStyle name="40% - Акцент3 2 56" xfId="1317"/>
    <cellStyle name="40% - Акцент3 2 57" xfId="1318"/>
    <cellStyle name="40% - Акцент3 2 58" xfId="1319"/>
    <cellStyle name="40% - Акцент3 2 59" xfId="1320"/>
    <cellStyle name="40% - Акцент3 2 6" xfId="1321"/>
    <cellStyle name="40% - Акцент3 2 60" xfId="1322"/>
    <cellStyle name="40% - Акцент3 2 61" xfId="1323"/>
    <cellStyle name="40% - Акцент3 2 62" xfId="1324"/>
    <cellStyle name="40% - Акцент3 2 63" xfId="1325"/>
    <cellStyle name="40% - Акцент3 2 64" xfId="1326"/>
    <cellStyle name="40% - Акцент3 2 65" xfId="1327"/>
    <cellStyle name="40% - Акцент3 2 66" xfId="1328"/>
    <cellStyle name="40% - Акцент3 2 67" xfId="1329"/>
    <cellStyle name="40% - Акцент3 2 68" xfId="1330"/>
    <cellStyle name="40% - Акцент3 2 69" xfId="1331"/>
    <cellStyle name="40% - Акцент3 2 7" xfId="1332"/>
    <cellStyle name="40% - Акцент3 2 70" xfId="1333"/>
    <cellStyle name="40% - Акцент3 2 71" xfId="1334"/>
    <cellStyle name="40% - Акцент3 2 8" xfId="1335"/>
    <cellStyle name="40% - Акцент3 2 9" xfId="1336"/>
    <cellStyle name="40% - Акцент3 20" xfId="1337"/>
    <cellStyle name="40% - Акцент3 21" xfId="1338"/>
    <cellStyle name="40% - Акцент3 22" xfId="1339"/>
    <cellStyle name="40% - Акцент3 23" xfId="1340"/>
    <cellStyle name="40% - Акцент3 24" xfId="1341"/>
    <cellStyle name="40% - Акцент3 25" xfId="1342"/>
    <cellStyle name="40% - Акцент3 26" xfId="1343"/>
    <cellStyle name="40% - Акцент3 27" xfId="1344"/>
    <cellStyle name="40% - Акцент3 28" xfId="1345"/>
    <cellStyle name="40% - Акцент3 29" xfId="1346"/>
    <cellStyle name="40% - Акцент3 29 2" xfId="1347"/>
    <cellStyle name="40% - Акцент3 29 3" xfId="1348"/>
    <cellStyle name="40% - Акцент3 29 4" xfId="1349"/>
    <cellStyle name="40% - Акцент3 3" xfId="1350"/>
    <cellStyle name="40% - Акцент3 30" xfId="1351"/>
    <cellStyle name="40% - Акцент3 30 2" xfId="1352"/>
    <cellStyle name="40% - Акцент3 31" xfId="1353"/>
    <cellStyle name="40% - Акцент3 31 2" xfId="1354"/>
    <cellStyle name="40% - Акцент3 32" xfId="1355"/>
    <cellStyle name="40% - Акцент3 33" xfId="1356"/>
    <cellStyle name="40% - Акцент3 34" xfId="1357"/>
    <cellStyle name="40% - Акцент3 34 2" xfId="1358"/>
    <cellStyle name="40% - Акцент3 35" xfId="1359"/>
    <cellStyle name="40% - Акцент3 35 2" xfId="1360"/>
    <cellStyle name="40% - Акцент3 36" xfId="1361"/>
    <cellStyle name="40% - Акцент3 36 2" xfId="1362"/>
    <cellStyle name="40% - Акцент3 37" xfId="1363"/>
    <cellStyle name="40% - Акцент3 38" xfId="1364"/>
    <cellStyle name="40% - Акцент3 39" xfId="1365"/>
    <cellStyle name="40% - Акцент3 4" xfId="1366"/>
    <cellStyle name="40% - Акцент3 40" xfId="1367"/>
    <cellStyle name="40% - Акцент3 41" xfId="1368"/>
    <cellStyle name="40% - Акцент3 42" xfId="1369"/>
    <cellStyle name="40% - Акцент3 42 2" xfId="1370"/>
    <cellStyle name="40% - Акцент3 43" xfId="1371"/>
    <cellStyle name="40% - Акцент3 44" xfId="1372"/>
    <cellStyle name="40% - Акцент3 45" xfId="1373"/>
    <cellStyle name="40% - Акцент3 46" xfId="1374"/>
    <cellStyle name="40% - Акцент3 47" xfId="1375"/>
    <cellStyle name="40% - Акцент3 48" xfId="1376"/>
    <cellStyle name="40% - Акцент3 48 2" xfId="1377"/>
    <cellStyle name="40% - Акцент3 48 3" xfId="1378"/>
    <cellStyle name="40% - Акцент3 48 4" xfId="1379"/>
    <cellStyle name="40% - Акцент3 49" xfId="1380"/>
    <cellStyle name="40% - Акцент3 49 2" xfId="1381"/>
    <cellStyle name="40% - Акцент3 49 3" xfId="1382"/>
    <cellStyle name="40% - Акцент3 49 4" xfId="1383"/>
    <cellStyle name="40% - Акцент3 5" xfId="1384"/>
    <cellStyle name="40% - Акцент3 50" xfId="1385"/>
    <cellStyle name="40% - Акцент3 50 2" xfId="1386"/>
    <cellStyle name="40% - Акцент3 51" xfId="1387"/>
    <cellStyle name="40% - Акцент3 51 2" xfId="1388"/>
    <cellStyle name="40% - Акцент3 52" xfId="1389"/>
    <cellStyle name="40% - Акцент3 53" xfId="1390"/>
    <cellStyle name="40% - Акцент3 54" xfId="1391"/>
    <cellStyle name="40% - Акцент3 55" xfId="1392"/>
    <cellStyle name="40% - Акцент3 56" xfId="1393"/>
    <cellStyle name="40% - Акцент3 57" xfId="1394"/>
    <cellStyle name="40% - Акцент3 58" xfId="1395"/>
    <cellStyle name="40% - Акцент3 59" xfId="1396"/>
    <cellStyle name="40% - Акцент3 6" xfId="1397"/>
    <cellStyle name="40% - Акцент3 60" xfId="1398"/>
    <cellStyle name="40% - Акцент3 61" xfId="1399"/>
    <cellStyle name="40% - Акцент3 62" xfId="1400"/>
    <cellStyle name="40% - Акцент3 63" xfId="1401"/>
    <cellStyle name="40% - Акцент3 64" xfId="1402"/>
    <cellStyle name="40% - Акцент3 65" xfId="1403"/>
    <cellStyle name="40% - Акцент3 66" xfId="1404"/>
    <cellStyle name="40% - Акцент3 67" xfId="1405"/>
    <cellStyle name="40% - Акцент3 67 2" xfId="1406"/>
    <cellStyle name="40% - Акцент3 7" xfId="1407"/>
    <cellStyle name="40% - Акцент3 8" xfId="1408"/>
    <cellStyle name="40% - Акцент3 9" xfId="1409"/>
    <cellStyle name="40% - Акцент4" xfId="1410"/>
    <cellStyle name="40% - Акцент4 10" xfId="1411"/>
    <cellStyle name="40% - Акцент4 11" xfId="1412"/>
    <cellStyle name="40% - Акцент4 12" xfId="1413"/>
    <cellStyle name="40% - Акцент4 13" xfId="1414"/>
    <cellStyle name="40% - Акцент4 14" xfId="1415"/>
    <cellStyle name="40% - Акцент4 15" xfId="1416"/>
    <cellStyle name="40% - Акцент4 16" xfId="1417"/>
    <cellStyle name="40% - Акцент4 17" xfId="1418"/>
    <cellStyle name="40% - Акцент4 18" xfId="1419"/>
    <cellStyle name="40% - Акцент4 19" xfId="1420"/>
    <cellStyle name="40% - Акцент4 2" xfId="1421"/>
    <cellStyle name="40% - Акцент4 2 10" xfId="1422"/>
    <cellStyle name="40% - Акцент4 2 11" xfId="1423"/>
    <cellStyle name="40% - Акцент4 2 12" xfId="1424"/>
    <cellStyle name="40% - Акцент4 2 13" xfId="1425"/>
    <cellStyle name="40% - Акцент4 2 14" xfId="1426"/>
    <cellStyle name="40% - Акцент4 2 15" xfId="1427"/>
    <cellStyle name="40% - Акцент4 2 16" xfId="1428"/>
    <cellStyle name="40% - Акцент4 2 17" xfId="1429"/>
    <cellStyle name="40% - Акцент4 2 18" xfId="1430"/>
    <cellStyle name="40% - Акцент4 2 19" xfId="1431"/>
    <cellStyle name="40% - Акцент4 2 2" xfId="1432"/>
    <cellStyle name="40% - Акцент4 2 20" xfId="1433"/>
    <cellStyle name="40% - Акцент4 2 21" xfId="1434"/>
    <cellStyle name="40% - Акцент4 2 22" xfId="1435"/>
    <cellStyle name="40% - Акцент4 2 23" xfId="1436"/>
    <cellStyle name="40% - Акцент4 2 24" xfId="1437"/>
    <cellStyle name="40% - Акцент4 2 25" xfId="1438"/>
    <cellStyle name="40% - Акцент4 2 26" xfId="1439"/>
    <cellStyle name="40% - Акцент4 2 27" xfId="1440"/>
    <cellStyle name="40% - Акцент4 2 28" xfId="1441"/>
    <cellStyle name="40% - Акцент4 2 29" xfId="1442"/>
    <cellStyle name="40% - Акцент4 2 3" xfId="1443"/>
    <cellStyle name="40% - Акцент4 2 30" xfId="1444"/>
    <cellStyle name="40% - Акцент4 2 31" xfId="1445"/>
    <cellStyle name="40% - Акцент4 2 32" xfId="1446"/>
    <cellStyle name="40% - Акцент4 2 33" xfId="1447"/>
    <cellStyle name="40% - Акцент4 2 34" xfId="1448"/>
    <cellStyle name="40% - Акцент4 2 35" xfId="1449"/>
    <cellStyle name="40% - Акцент4 2 36" xfId="1450"/>
    <cellStyle name="40% - Акцент4 2 37" xfId="1451"/>
    <cellStyle name="40% - Акцент4 2 38" xfId="1452"/>
    <cellStyle name="40% - Акцент4 2 39" xfId="1453"/>
    <cellStyle name="40% - Акцент4 2 4" xfId="1454"/>
    <cellStyle name="40% - Акцент4 2 40" xfId="1455"/>
    <cellStyle name="40% - Акцент4 2 41" xfId="1456"/>
    <cellStyle name="40% - Акцент4 2 42" xfId="1457"/>
    <cellStyle name="40% - Акцент4 2 43" xfId="1458"/>
    <cellStyle name="40% - Акцент4 2 44" xfId="1459"/>
    <cellStyle name="40% - Акцент4 2 45" xfId="1460"/>
    <cellStyle name="40% - Акцент4 2 46" xfId="1461"/>
    <cellStyle name="40% - Акцент4 2 47" xfId="1462"/>
    <cellStyle name="40% - Акцент4 2 48" xfId="1463"/>
    <cellStyle name="40% - Акцент4 2 49" xfId="1464"/>
    <cellStyle name="40% - Акцент4 2 5" xfId="1465"/>
    <cellStyle name="40% - Акцент4 2 50" xfId="1466"/>
    <cellStyle name="40% - Акцент4 2 51" xfId="1467"/>
    <cellStyle name="40% - Акцент4 2 52" xfId="1468"/>
    <cellStyle name="40% - Акцент4 2 53" xfId="1469"/>
    <cellStyle name="40% - Акцент4 2 54" xfId="1470"/>
    <cellStyle name="40% - Акцент4 2 55" xfId="1471"/>
    <cellStyle name="40% - Акцент4 2 56" xfId="1472"/>
    <cellStyle name="40% - Акцент4 2 57" xfId="1473"/>
    <cellStyle name="40% - Акцент4 2 58" xfId="1474"/>
    <cellStyle name="40% - Акцент4 2 59" xfId="1475"/>
    <cellStyle name="40% - Акцент4 2 6" xfId="1476"/>
    <cellStyle name="40% - Акцент4 2 60" xfId="1477"/>
    <cellStyle name="40% - Акцент4 2 61" xfId="1478"/>
    <cellStyle name="40% - Акцент4 2 62" xfId="1479"/>
    <cellStyle name="40% - Акцент4 2 63" xfId="1480"/>
    <cellStyle name="40% - Акцент4 2 64" xfId="1481"/>
    <cellStyle name="40% - Акцент4 2 65" xfId="1482"/>
    <cellStyle name="40% - Акцент4 2 66" xfId="1483"/>
    <cellStyle name="40% - Акцент4 2 67" xfId="1484"/>
    <cellStyle name="40% - Акцент4 2 68" xfId="1485"/>
    <cellStyle name="40% - Акцент4 2 69" xfId="1486"/>
    <cellStyle name="40% - Акцент4 2 7" xfId="1487"/>
    <cellStyle name="40% - Акцент4 2 70" xfId="1488"/>
    <cellStyle name="40% - Акцент4 2 71" xfId="1489"/>
    <cellStyle name="40% - Акцент4 2 8" xfId="1490"/>
    <cellStyle name="40% - Акцент4 2 9" xfId="1491"/>
    <cellStyle name="40% - Акцент4 20" xfId="1492"/>
    <cellStyle name="40% - Акцент4 21" xfId="1493"/>
    <cellStyle name="40% - Акцент4 22" xfId="1494"/>
    <cellStyle name="40% - Акцент4 23" xfId="1495"/>
    <cellStyle name="40% - Акцент4 24" xfId="1496"/>
    <cellStyle name="40% - Акцент4 25" xfId="1497"/>
    <cellStyle name="40% - Акцент4 26" xfId="1498"/>
    <cellStyle name="40% - Акцент4 27" xfId="1499"/>
    <cellStyle name="40% - Акцент4 28" xfId="1500"/>
    <cellStyle name="40% - Акцент4 29" xfId="1501"/>
    <cellStyle name="40% - Акцент4 29 2" xfId="1502"/>
    <cellStyle name="40% - Акцент4 29 3" xfId="1503"/>
    <cellStyle name="40% - Акцент4 29 4" xfId="1504"/>
    <cellStyle name="40% - Акцент4 3" xfId="1505"/>
    <cellStyle name="40% - Акцент4 30" xfId="1506"/>
    <cellStyle name="40% - Акцент4 30 2" xfId="1507"/>
    <cellStyle name="40% - Акцент4 31" xfId="1508"/>
    <cellStyle name="40% - Акцент4 31 2" xfId="1509"/>
    <cellStyle name="40% - Акцент4 32" xfId="1510"/>
    <cellStyle name="40% - Акцент4 33" xfId="1511"/>
    <cellStyle name="40% - Акцент4 34" xfId="1512"/>
    <cellStyle name="40% - Акцент4 34 2" xfId="1513"/>
    <cellStyle name="40% - Акцент4 35" xfId="1514"/>
    <cellStyle name="40% - Акцент4 35 2" xfId="1515"/>
    <cellStyle name="40% - Акцент4 36" xfId="1516"/>
    <cellStyle name="40% - Акцент4 36 2" xfId="1517"/>
    <cellStyle name="40% - Акцент4 37" xfId="1518"/>
    <cellStyle name="40% - Акцент4 38" xfId="1519"/>
    <cellStyle name="40% - Акцент4 39" xfId="1520"/>
    <cellStyle name="40% - Акцент4 4" xfId="1521"/>
    <cellStyle name="40% - Акцент4 40" xfId="1522"/>
    <cellStyle name="40% - Акцент4 41" xfId="1523"/>
    <cellStyle name="40% - Акцент4 42" xfId="1524"/>
    <cellStyle name="40% - Акцент4 42 2" xfId="1525"/>
    <cellStyle name="40% - Акцент4 43" xfId="1526"/>
    <cellStyle name="40% - Акцент4 44" xfId="1527"/>
    <cellStyle name="40% - Акцент4 45" xfId="1528"/>
    <cellStyle name="40% - Акцент4 46" xfId="1529"/>
    <cellStyle name="40% - Акцент4 47" xfId="1530"/>
    <cellStyle name="40% - Акцент4 48" xfId="1531"/>
    <cellStyle name="40% - Акцент4 48 2" xfId="1532"/>
    <cellStyle name="40% - Акцент4 48 3" xfId="1533"/>
    <cellStyle name="40% - Акцент4 48 4" xfId="1534"/>
    <cellStyle name="40% - Акцент4 49" xfId="1535"/>
    <cellStyle name="40% - Акцент4 49 2" xfId="1536"/>
    <cellStyle name="40% - Акцент4 49 3" xfId="1537"/>
    <cellStyle name="40% - Акцент4 49 4" xfId="1538"/>
    <cellStyle name="40% - Акцент4 5" xfId="1539"/>
    <cellStyle name="40% - Акцент4 50" xfId="1540"/>
    <cellStyle name="40% - Акцент4 50 2" xfId="1541"/>
    <cellStyle name="40% - Акцент4 51" xfId="1542"/>
    <cellStyle name="40% - Акцент4 51 2" xfId="1543"/>
    <cellStyle name="40% - Акцент4 52" xfId="1544"/>
    <cellStyle name="40% - Акцент4 53" xfId="1545"/>
    <cellStyle name="40% - Акцент4 54" xfId="1546"/>
    <cellStyle name="40% - Акцент4 55" xfId="1547"/>
    <cellStyle name="40% - Акцент4 56" xfId="1548"/>
    <cellStyle name="40% - Акцент4 57" xfId="1549"/>
    <cellStyle name="40% - Акцент4 58" xfId="1550"/>
    <cellStyle name="40% - Акцент4 59" xfId="1551"/>
    <cellStyle name="40% - Акцент4 6" xfId="1552"/>
    <cellStyle name="40% - Акцент4 60" xfId="1553"/>
    <cellStyle name="40% - Акцент4 61" xfId="1554"/>
    <cellStyle name="40% - Акцент4 62" xfId="1555"/>
    <cellStyle name="40% - Акцент4 63" xfId="1556"/>
    <cellStyle name="40% - Акцент4 64" xfId="1557"/>
    <cellStyle name="40% - Акцент4 65" xfId="1558"/>
    <cellStyle name="40% - Акцент4 66" xfId="1559"/>
    <cellStyle name="40% - Акцент4 67" xfId="1560"/>
    <cellStyle name="40% - Акцент4 67 2" xfId="1561"/>
    <cellStyle name="40% - Акцент4 7" xfId="1562"/>
    <cellStyle name="40% - Акцент4 8" xfId="1563"/>
    <cellStyle name="40% - Акцент4 9" xfId="1564"/>
    <cellStyle name="40% - Акцент5" xfId="1565"/>
    <cellStyle name="40% - Акцент5 10" xfId="1566"/>
    <cellStyle name="40% - Акцент5 11" xfId="1567"/>
    <cellStyle name="40% - Акцент5 12" xfId="1568"/>
    <cellStyle name="40% - Акцент5 13" xfId="1569"/>
    <cellStyle name="40% - Акцент5 14" xfId="1570"/>
    <cellStyle name="40% - Акцент5 15" xfId="1571"/>
    <cellStyle name="40% - Акцент5 16" xfId="1572"/>
    <cellStyle name="40% - Акцент5 17" xfId="1573"/>
    <cellStyle name="40% - Акцент5 18" xfId="1574"/>
    <cellStyle name="40% - Акцент5 19" xfId="1575"/>
    <cellStyle name="40% - Акцент5 2" xfId="1576"/>
    <cellStyle name="40% - Акцент5 2 10" xfId="1577"/>
    <cellStyle name="40% - Акцент5 2 11" xfId="1578"/>
    <cellStyle name="40% - Акцент5 2 12" xfId="1579"/>
    <cellStyle name="40% - Акцент5 2 13" xfId="1580"/>
    <cellStyle name="40% - Акцент5 2 14" xfId="1581"/>
    <cellStyle name="40% - Акцент5 2 15" xfId="1582"/>
    <cellStyle name="40% - Акцент5 2 16" xfId="1583"/>
    <cellStyle name="40% - Акцент5 2 17" xfId="1584"/>
    <cellStyle name="40% - Акцент5 2 18" xfId="1585"/>
    <cellStyle name="40% - Акцент5 2 19" xfId="1586"/>
    <cellStyle name="40% - Акцент5 2 2" xfId="1587"/>
    <cellStyle name="40% - Акцент5 2 20" xfId="1588"/>
    <cellStyle name="40% - Акцент5 2 21" xfId="1589"/>
    <cellStyle name="40% - Акцент5 2 22" xfId="1590"/>
    <cellStyle name="40% - Акцент5 2 23" xfId="1591"/>
    <cellStyle name="40% - Акцент5 2 24" xfId="1592"/>
    <cellStyle name="40% - Акцент5 2 25" xfId="1593"/>
    <cellStyle name="40% - Акцент5 2 26" xfId="1594"/>
    <cellStyle name="40% - Акцент5 2 27" xfId="1595"/>
    <cellStyle name="40% - Акцент5 2 28" xfId="1596"/>
    <cellStyle name="40% - Акцент5 2 29" xfId="1597"/>
    <cellStyle name="40% - Акцент5 2 3" xfId="1598"/>
    <cellStyle name="40% - Акцент5 2 30" xfId="1599"/>
    <cellStyle name="40% - Акцент5 2 31" xfId="1600"/>
    <cellStyle name="40% - Акцент5 2 32" xfId="1601"/>
    <cellStyle name="40% - Акцент5 2 33" xfId="1602"/>
    <cellStyle name="40% - Акцент5 2 34" xfId="1603"/>
    <cellStyle name="40% - Акцент5 2 35" xfId="1604"/>
    <cellStyle name="40% - Акцент5 2 36" xfId="1605"/>
    <cellStyle name="40% - Акцент5 2 37" xfId="1606"/>
    <cellStyle name="40% - Акцент5 2 38" xfId="1607"/>
    <cellStyle name="40% - Акцент5 2 39" xfId="1608"/>
    <cellStyle name="40% - Акцент5 2 4" xfId="1609"/>
    <cellStyle name="40% - Акцент5 2 40" xfId="1610"/>
    <cellStyle name="40% - Акцент5 2 41" xfId="1611"/>
    <cellStyle name="40% - Акцент5 2 42" xfId="1612"/>
    <cellStyle name="40% - Акцент5 2 43" xfId="1613"/>
    <cellStyle name="40% - Акцент5 2 44" xfId="1614"/>
    <cellStyle name="40% - Акцент5 2 45" xfId="1615"/>
    <cellStyle name="40% - Акцент5 2 46" xfId="1616"/>
    <cellStyle name="40% - Акцент5 2 47" xfId="1617"/>
    <cellStyle name="40% - Акцент5 2 48" xfId="1618"/>
    <cellStyle name="40% - Акцент5 2 49" xfId="1619"/>
    <cellStyle name="40% - Акцент5 2 5" xfId="1620"/>
    <cellStyle name="40% - Акцент5 2 50" xfId="1621"/>
    <cellStyle name="40% - Акцент5 2 51" xfId="1622"/>
    <cellStyle name="40% - Акцент5 2 52" xfId="1623"/>
    <cellStyle name="40% - Акцент5 2 53" xfId="1624"/>
    <cellStyle name="40% - Акцент5 2 54" xfId="1625"/>
    <cellStyle name="40% - Акцент5 2 55" xfId="1626"/>
    <cellStyle name="40% - Акцент5 2 56" xfId="1627"/>
    <cellStyle name="40% - Акцент5 2 57" xfId="1628"/>
    <cellStyle name="40% - Акцент5 2 58" xfId="1629"/>
    <cellStyle name="40% - Акцент5 2 59" xfId="1630"/>
    <cellStyle name="40% - Акцент5 2 6" xfId="1631"/>
    <cellStyle name="40% - Акцент5 2 60" xfId="1632"/>
    <cellStyle name="40% - Акцент5 2 61" xfId="1633"/>
    <cellStyle name="40% - Акцент5 2 62" xfId="1634"/>
    <cellStyle name="40% - Акцент5 2 63" xfId="1635"/>
    <cellStyle name="40% - Акцент5 2 64" xfId="1636"/>
    <cellStyle name="40% - Акцент5 2 65" xfId="1637"/>
    <cellStyle name="40% - Акцент5 2 66" xfId="1638"/>
    <cellStyle name="40% - Акцент5 2 67" xfId="1639"/>
    <cellStyle name="40% - Акцент5 2 68" xfId="1640"/>
    <cellStyle name="40% - Акцент5 2 69" xfId="1641"/>
    <cellStyle name="40% - Акцент5 2 7" xfId="1642"/>
    <cellStyle name="40% - Акцент5 2 70" xfId="1643"/>
    <cellStyle name="40% - Акцент5 2 71" xfId="1644"/>
    <cellStyle name="40% - Акцент5 2 8" xfId="1645"/>
    <cellStyle name="40% - Акцент5 2 9" xfId="1646"/>
    <cellStyle name="40% - Акцент5 20" xfId="1647"/>
    <cellStyle name="40% - Акцент5 21" xfId="1648"/>
    <cellStyle name="40% - Акцент5 22" xfId="1649"/>
    <cellStyle name="40% - Акцент5 23" xfId="1650"/>
    <cellStyle name="40% - Акцент5 24" xfId="1651"/>
    <cellStyle name="40% - Акцент5 25" xfId="1652"/>
    <cellStyle name="40% - Акцент5 26" xfId="1653"/>
    <cellStyle name="40% - Акцент5 27" xfId="1654"/>
    <cellStyle name="40% - Акцент5 28" xfId="1655"/>
    <cellStyle name="40% - Акцент5 29" xfId="1656"/>
    <cellStyle name="40% - Акцент5 29 2" xfId="1657"/>
    <cellStyle name="40% - Акцент5 29 3" xfId="1658"/>
    <cellStyle name="40% - Акцент5 29 4" xfId="1659"/>
    <cellStyle name="40% - Акцент5 3" xfId="1660"/>
    <cellStyle name="40% - Акцент5 30" xfId="1661"/>
    <cellStyle name="40% - Акцент5 30 2" xfId="1662"/>
    <cellStyle name="40% - Акцент5 31" xfId="1663"/>
    <cellStyle name="40% - Акцент5 31 2" xfId="1664"/>
    <cellStyle name="40% - Акцент5 32" xfId="1665"/>
    <cellStyle name="40% - Акцент5 33" xfId="1666"/>
    <cellStyle name="40% - Акцент5 34" xfId="1667"/>
    <cellStyle name="40% - Акцент5 34 2" xfId="1668"/>
    <cellStyle name="40% - Акцент5 35" xfId="1669"/>
    <cellStyle name="40% - Акцент5 35 2" xfId="1670"/>
    <cellStyle name="40% - Акцент5 36" xfId="1671"/>
    <cellStyle name="40% - Акцент5 36 2" xfId="1672"/>
    <cellStyle name="40% - Акцент5 37" xfId="1673"/>
    <cellStyle name="40% - Акцент5 38" xfId="1674"/>
    <cellStyle name="40% - Акцент5 39" xfId="1675"/>
    <cellStyle name="40% - Акцент5 4" xfId="1676"/>
    <cellStyle name="40% - Акцент5 40" xfId="1677"/>
    <cellStyle name="40% - Акцент5 41" xfId="1678"/>
    <cellStyle name="40% - Акцент5 42" xfId="1679"/>
    <cellStyle name="40% - Акцент5 42 2" xfId="1680"/>
    <cellStyle name="40% - Акцент5 43" xfId="1681"/>
    <cellStyle name="40% - Акцент5 44" xfId="1682"/>
    <cellStyle name="40% - Акцент5 45" xfId="1683"/>
    <cellStyle name="40% - Акцент5 46" xfId="1684"/>
    <cellStyle name="40% - Акцент5 47" xfId="1685"/>
    <cellStyle name="40% - Акцент5 48" xfId="1686"/>
    <cellStyle name="40% - Акцент5 48 2" xfId="1687"/>
    <cellStyle name="40% - Акцент5 48 3" xfId="1688"/>
    <cellStyle name="40% - Акцент5 48 4" xfId="1689"/>
    <cellStyle name="40% - Акцент5 49" xfId="1690"/>
    <cellStyle name="40% - Акцент5 49 2" xfId="1691"/>
    <cellStyle name="40% - Акцент5 49 3" xfId="1692"/>
    <cellStyle name="40% - Акцент5 49 4" xfId="1693"/>
    <cellStyle name="40% - Акцент5 5" xfId="1694"/>
    <cellStyle name="40% - Акцент5 50" xfId="1695"/>
    <cellStyle name="40% - Акцент5 50 2" xfId="1696"/>
    <cellStyle name="40% - Акцент5 51" xfId="1697"/>
    <cellStyle name="40% - Акцент5 51 2" xfId="1698"/>
    <cellStyle name="40% - Акцент5 52" xfId="1699"/>
    <cellStyle name="40% - Акцент5 53" xfId="1700"/>
    <cellStyle name="40% - Акцент5 54" xfId="1701"/>
    <cellStyle name="40% - Акцент5 55" xfId="1702"/>
    <cellStyle name="40% - Акцент5 56" xfId="1703"/>
    <cellStyle name="40% - Акцент5 57" xfId="1704"/>
    <cellStyle name="40% - Акцент5 58" xfId="1705"/>
    <cellStyle name="40% - Акцент5 59" xfId="1706"/>
    <cellStyle name="40% - Акцент5 6" xfId="1707"/>
    <cellStyle name="40% - Акцент5 60" xfId="1708"/>
    <cellStyle name="40% - Акцент5 61" xfId="1709"/>
    <cellStyle name="40% - Акцент5 62" xfId="1710"/>
    <cellStyle name="40% - Акцент5 63" xfId="1711"/>
    <cellStyle name="40% - Акцент5 64" xfId="1712"/>
    <cellStyle name="40% - Акцент5 65" xfId="1713"/>
    <cellStyle name="40% - Акцент5 66" xfId="1714"/>
    <cellStyle name="40% - Акцент5 67" xfId="1715"/>
    <cellStyle name="40% - Акцент5 67 2" xfId="1716"/>
    <cellStyle name="40% - Акцент5 7" xfId="1717"/>
    <cellStyle name="40% - Акцент5 8" xfId="1718"/>
    <cellStyle name="40% - Акцент5 9" xfId="1719"/>
    <cellStyle name="40% - Акцент6" xfId="1720"/>
    <cellStyle name="40% - Акцент6 10" xfId="1721"/>
    <cellStyle name="40% - Акцент6 11" xfId="1722"/>
    <cellStyle name="40% - Акцент6 12" xfId="1723"/>
    <cellStyle name="40% - Акцент6 13" xfId="1724"/>
    <cellStyle name="40% - Акцент6 14" xfId="1725"/>
    <cellStyle name="40% - Акцент6 15" xfId="1726"/>
    <cellStyle name="40% - Акцент6 16" xfId="1727"/>
    <cellStyle name="40% - Акцент6 17" xfId="1728"/>
    <cellStyle name="40% - Акцент6 18" xfId="1729"/>
    <cellStyle name="40% - Акцент6 19" xfId="1730"/>
    <cellStyle name="40% - Акцент6 2" xfId="1731"/>
    <cellStyle name="40% - Акцент6 2 10" xfId="1732"/>
    <cellStyle name="40% - Акцент6 2 11" xfId="1733"/>
    <cellStyle name="40% - Акцент6 2 12" xfId="1734"/>
    <cellStyle name="40% - Акцент6 2 13" xfId="1735"/>
    <cellStyle name="40% - Акцент6 2 14" xfId="1736"/>
    <cellStyle name="40% - Акцент6 2 15" xfId="1737"/>
    <cellStyle name="40% - Акцент6 2 16" xfId="1738"/>
    <cellStyle name="40% - Акцент6 2 17" xfId="1739"/>
    <cellStyle name="40% - Акцент6 2 18" xfId="1740"/>
    <cellStyle name="40% - Акцент6 2 19" xfId="1741"/>
    <cellStyle name="40% - Акцент6 2 2" xfId="1742"/>
    <cellStyle name="40% - Акцент6 2 20" xfId="1743"/>
    <cellStyle name="40% - Акцент6 2 21" xfId="1744"/>
    <cellStyle name="40% - Акцент6 2 22" xfId="1745"/>
    <cellStyle name="40% - Акцент6 2 23" xfId="1746"/>
    <cellStyle name="40% - Акцент6 2 24" xfId="1747"/>
    <cellStyle name="40% - Акцент6 2 25" xfId="1748"/>
    <cellStyle name="40% - Акцент6 2 26" xfId="1749"/>
    <cellStyle name="40% - Акцент6 2 27" xfId="1750"/>
    <cellStyle name="40% - Акцент6 2 28" xfId="1751"/>
    <cellStyle name="40% - Акцент6 2 29" xfId="1752"/>
    <cellStyle name="40% - Акцент6 2 3" xfId="1753"/>
    <cellStyle name="40% - Акцент6 2 30" xfId="1754"/>
    <cellStyle name="40% - Акцент6 2 31" xfId="1755"/>
    <cellStyle name="40% - Акцент6 2 32" xfId="1756"/>
    <cellStyle name="40% - Акцент6 2 33" xfId="1757"/>
    <cellStyle name="40% - Акцент6 2 34" xfId="1758"/>
    <cellStyle name="40% - Акцент6 2 35" xfId="1759"/>
    <cellStyle name="40% - Акцент6 2 36" xfId="1760"/>
    <cellStyle name="40% - Акцент6 2 37" xfId="1761"/>
    <cellStyle name="40% - Акцент6 2 38" xfId="1762"/>
    <cellStyle name="40% - Акцент6 2 39" xfId="1763"/>
    <cellStyle name="40% - Акцент6 2 4" xfId="1764"/>
    <cellStyle name="40% - Акцент6 2 40" xfId="1765"/>
    <cellStyle name="40% - Акцент6 2 41" xfId="1766"/>
    <cellStyle name="40% - Акцент6 2 42" xfId="1767"/>
    <cellStyle name="40% - Акцент6 2 43" xfId="1768"/>
    <cellStyle name="40% - Акцент6 2 44" xfId="1769"/>
    <cellStyle name="40% - Акцент6 2 45" xfId="1770"/>
    <cellStyle name="40% - Акцент6 2 46" xfId="1771"/>
    <cellStyle name="40% - Акцент6 2 47" xfId="1772"/>
    <cellStyle name="40% - Акцент6 2 48" xfId="1773"/>
    <cellStyle name="40% - Акцент6 2 49" xfId="1774"/>
    <cellStyle name="40% - Акцент6 2 5" xfId="1775"/>
    <cellStyle name="40% - Акцент6 2 50" xfId="1776"/>
    <cellStyle name="40% - Акцент6 2 51" xfId="1777"/>
    <cellStyle name="40% - Акцент6 2 52" xfId="1778"/>
    <cellStyle name="40% - Акцент6 2 53" xfId="1779"/>
    <cellStyle name="40% - Акцент6 2 54" xfId="1780"/>
    <cellStyle name="40% - Акцент6 2 55" xfId="1781"/>
    <cellStyle name="40% - Акцент6 2 56" xfId="1782"/>
    <cellStyle name="40% - Акцент6 2 57" xfId="1783"/>
    <cellStyle name="40% - Акцент6 2 58" xfId="1784"/>
    <cellStyle name="40% - Акцент6 2 59" xfId="1785"/>
    <cellStyle name="40% - Акцент6 2 6" xfId="1786"/>
    <cellStyle name="40% - Акцент6 2 60" xfId="1787"/>
    <cellStyle name="40% - Акцент6 2 61" xfId="1788"/>
    <cellStyle name="40% - Акцент6 2 62" xfId="1789"/>
    <cellStyle name="40% - Акцент6 2 63" xfId="1790"/>
    <cellStyle name="40% - Акцент6 2 64" xfId="1791"/>
    <cellStyle name="40% - Акцент6 2 65" xfId="1792"/>
    <cellStyle name="40% - Акцент6 2 66" xfId="1793"/>
    <cellStyle name="40% - Акцент6 2 67" xfId="1794"/>
    <cellStyle name="40% - Акцент6 2 68" xfId="1795"/>
    <cellStyle name="40% - Акцент6 2 69" xfId="1796"/>
    <cellStyle name="40% - Акцент6 2 7" xfId="1797"/>
    <cellStyle name="40% - Акцент6 2 70" xfId="1798"/>
    <cellStyle name="40% - Акцент6 2 71" xfId="1799"/>
    <cellStyle name="40% - Акцент6 2 8" xfId="1800"/>
    <cellStyle name="40% - Акцент6 2 9" xfId="1801"/>
    <cellStyle name="40% - Акцент6 20" xfId="1802"/>
    <cellStyle name="40% - Акцент6 21" xfId="1803"/>
    <cellStyle name="40% - Акцент6 22" xfId="1804"/>
    <cellStyle name="40% - Акцент6 23" xfId="1805"/>
    <cellStyle name="40% - Акцент6 24" xfId="1806"/>
    <cellStyle name="40% - Акцент6 25" xfId="1807"/>
    <cellStyle name="40% - Акцент6 26" xfId="1808"/>
    <cellStyle name="40% - Акцент6 27" xfId="1809"/>
    <cellStyle name="40% - Акцент6 28" xfId="1810"/>
    <cellStyle name="40% - Акцент6 29" xfId="1811"/>
    <cellStyle name="40% - Акцент6 29 2" xfId="1812"/>
    <cellStyle name="40% - Акцент6 29 3" xfId="1813"/>
    <cellStyle name="40% - Акцент6 29 4" xfId="1814"/>
    <cellStyle name="40% - Акцент6 3" xfId="1815"/>
    <cellStyle name="40% - Акцент6 30" xfId="1816"/>
    <cellStyle name="40% - Акцент6 30 2" xfId="1817"/>
    <cellStyle name="40% - Акцент6 31" xfId="1818"/>
    <cellStyle name="40% - Акцент6 31 2" xfId="1819"/>
    <cellStyle name="40% - Акцент6 32" xfId="1820"/>
    <cellStyle name="40% - Акцент6 33" xfId="1821"/>
    <cellStyle name="40% - Акцент6 34" xfId="1822"/>
    <cellStyle name="40% - Акцент6 34 2" xfId="1823"/>
    <cellStyle name="40% - Акцент6 35" xfId="1824"/>
    <cellStyle name="40% - Акцент6 35 2" xfId="1825"/>
    <cellStyle name="40% - Акцент6 36" xfId="1826"/>
    <cellStyle name="40% - Акцент6 36 2" xfId="1827"/>
    <cellStyle name="40% - Акцент6 37" xfId="1828"/>
    <cellStyle name="40% - Акцент6 38" xfId="1829"/>
    <cellStyle name="40% - Акцент6 39" xfId="1830"/>
    <cellStyle name="40% - Акцент6 4" xfId="1831"/>
    <cellStyle name="40% - Акцент6 40" xfId="1832"/>
    <cellStyle name="40% - Акцент6 41" xfId="1833"/>
    <cellStyle name="40% - Акцент6 42" xfId="1834"/>
    <cellStyle name="40% - Акцент6 42 2" xfId="1835"/>
    <cellStyle name="40% - Акцент6 43" xfId="1836"/>
    <cellStyle name="40% - Акцент6 44" xfId="1837"/>
    <cellStyle name="40% - Акцент6 45" xfId="1838"/>
    <cellStyle name="40% - Акцент6 46" xfId="1839"/>
    <cellStyle name="40% - Акцент6 47" xfId="1840"/>
    <cellStyle name="40% - Акцент6 48" xfId="1841"/>
    <cellStyle name="40% - Акцент6 48 2" xfId="1842"/>
    <cellStyle name="40% - Акцент6 48 3" xfId="1843"/>
    <cellStyle name="40% - Акцент6 48 4" xfId="1844"/>
    <cellStyle name="40% - Акцент6 49" xfId="1845"/>
    <cellStyle name="40% - Акцент6 49 2" xfId="1846"/>
    <cellStyle name="40% - Акцент6 49 3" xfId="1847"/>
    <cellStyle name="40% - Акцент6 49 4" xfId="1848"/>
    <cellStyle name="40% - Акцент6 5" xfId="1849"/>
    <cellStyle name="40% - Акцент6 50" xfId="1850"/>
    <cellStyle name="40% - Акцент6 50 2" xfId="1851"/>
    <cellStyle name="40% - Акцент6 51" xfId="1852"/>
    <cellStyle name="40% - Акцент6 51 2" xfId="1853"/>
    <cellStyle name="40% - Акцент6 52" xfId="1854"/>
    <cellStyle name="40% - Акцент6 53" xfId="1855"/>
    <cellStyle name="40% - Акцент6 54" xfId="1856"/>
    <cellStyle name="40% - Акцент6 55" xfId="1857"/>
    <cellStyle name="40% - Акцент6 56" xfId="1858"/>
    <cellStyle name="40% - Акцент6 57" xfId="1859"/>
    <cellStyle name="40% - Акцент6 58" xfId="1860"/>
    <cellStyle name="40% - Акцент6 59" xfId="1861"/>
    <cellStyle name="40% - Акцент6 6" xfId="1862"/>
    <cellStyle name="40% - Акцент6 60" xfId="1863"/>
    <cellStyle name="40% - Акцент6 61" xfId="1864"/>
    <cellStyle name="40% - Акцент6 62" xfId="1865"/>
    <cellStyle name="40% - Акцент6 63" xfId="1866"/>
    <cellStyle name="40% - Акцент6 64" xfId="1867"/>
    <cellStyle name="40% - Акцент6 65" xfId="1868"/>
    <cellStyle name="40% - Акцент6 66" xfId="1869"/>
    <cellStyle name="40% - Акцент6 67" xfId="1870"/>
    <cellStyle name="40% - Акцент6 67 2" xfId="1871"/>
    <cellStyle name="40% - Акцент6 7" xfId="1872"/>
    <cellStyle name="40% - Акцент6 8" xfId="1873"/>
    <cellStyle name="40% - Акцент6 9" xfId="1874"/>
    <cellStyle name="60% - Акцент1" xfId="1875"/>
    <cellStyle name="60% - Акцент2" xfId="1876"/>
    <cellStyle name="60% - Акцент3" xfId="1877"/>
    <cellStyle name="60% - Акцент4" xfId="1878"/>
    <cellStyle name="60% - Акцент5" xfId="1879"/>
    <cellStyle name="60% - Акцент6" xfId="1880"/>
    <cellStyle name="Heading 1" xfId="1881"/>
    <cellStyle name="Heading 3" xfId="1882"/>
    <cellStyle name="Акцент1" xfId="1883"/>
    <cellStyle name="Акцент2" xfId="1884"/>
    <cellStyle name="Акцент3" xfId="1885"/>
    <cellStyle name="Акцент4" xfId="1886"/>
    <cellStyle name="Акцент5" xfId="1887"/>
    <cellStyle name="Акцент6" xfId="1888"/>
    <cellStyle name="Ввод " xfId="1889"/>
    <cellStyle name="Вывод" xfId="1890"/>
    <cellStyle name="Вычисление" xfId="1891"/>
    <cellStyle name="Currency" xfId="1892"/>
    <cellStyle name="Currency [0]" xfId="1893"/>
    <cellStyle name="Заголовок 1" xfId="1894"/>
    <cellStyle name="Заголовок 2" xfId="1895"/>
    <cellStyle name="Заголовок 3" xfId="1896"/>
    <cellStyle name="Заголовок 4" xfId="1897"/>
    <cellStyle name="Итог" xfId="1898"/>
    <cellStyle name="Контрольная ячейка" xfId="1899"/>
    <cellStyle name="Название" xfId="1900"/>
    <cellStyle name="Нейтральный" xfId="1901"/>
    <cellStyle name="Плохой" xfId="1902"/>
    <cellStyle name="Пояснение" xfId="1903"/>
    <cellStyle name="Примечание" xfId="1904"/>
    <cellStyle name="Примечание 10" xfId="1905"/>
    <cellStyle name="Примечание 11" xfId="1906"/>
    <cellStyle name="Примечание 12" xfId="1907"/>
    <cellStyle name="Примечание 13" xfId="1908"/>
    <cellStyle name="Примечание 14" xfId="1909"/>
    <cellStyle name="Примечание 15" xfId="1910"/>
    <cellStyle name="Примечание 16" xfId="1911"/>
    <cellStyle name="Примечание 17" xfId="1912"/>
    <cellStyle name="Примечание 18" xfId="1913"/>
    <cellStyle name="Примечание 19" xfId="1914"/>
    <cellStyle name="Примечание 2" xfId="1915"/>
    <cellStyle name="Примечание 2 10" xfId="1916"/>
    <cellStyle name="Примечание 2 11" xfId="1917"/>
    <cellStyle name="Примечание 2 12" xfId="1918"/>
    <cellStyle name="Примечание 2 13" xfId="1919"/>
    <cellStyle name="Примечание 2 14" xfId="1920"/>
    <cellStyle name="Примечание 2 15" xfId="1921"/>
    <cellStyle name="Примечание 2 16" xfId="1922"/>
    <cellStyle name="Примечание 2 17" xfId="1923"/>
    <cellStyle name="Примечание 2 18" xfId="1924"/>
    <cellStyle name="Примечание 2 19" xfId="1925"/>
    <cellStyle name="Примечание 2 2" xfId="1926"/>
    <cellStyle name="Примечание 2 20" xfId="1927"/>
    <cellStyle name="Примечание 2 21" xfId="1928"/>
    <cellStyle name="Примечание 2 22" xfId="1929"/>
    <cellStyle name="Примечание 2 23" xfId="1930"/>
    <cellStyle name="Примечание 2 24" xfId="1931"/>
    <cellStyle name="Примечание 2 25" xfId="1932"/>
    <cellStyle name="Примечание 2 26" xfId="1933"/>
    <cellStyle name="Примечание 2 27" xfId="1934"/>
    <cellStyle name="Примечание 2 28" xfId="1935"/>
    <cellStyle name="Примечание 2 29" xfId="1936"/>
    <cellStyle name="Примечание 2 3" xfId="1937"/>
    <cellStyle name="Примечание 2 30" xfId="1938"/>
    <cellStyle name="Примечание 2 31" xfId="1939"/>
    <cellStyle name="Примечание 2 32" xfId="1940"/>
    <cellStyle name="Примечание 2 33" xfId="1941"/>
    <cellStyle name="Примечание 2 34" xfId="1942"/>
    <cellStyle name="Примечание 2 35" xfId="1943"/>
    <cellStyle name="Примечание 2 36" xfId="1944"/>
    <cellStyle name="Примечание 2 37" xfId="1945"/>
    <cellStyle name="Примечание 2 38" xfId="1946"/>
    <cellStyle name="Примечание 2 39" xfId="1947"/>
    <cellStyle name="Примечание 2 4" xfId="1948"/>
    <cellStyle name="Примечание 2 40" xfId="1949"/>
    <cellStyle name="Примечание 2 41" xfId="1950"/>
    <cellStyle name="Примечание 2 42" xfId="1951"/>
    <cellStyle name="Примечание 2 43" xfId="1952"/>
    <cellStyle name="Примечание 2 44" xfId="1953"/>
    <cellStyle name="Примечание 2 45" xfId="1954"/>
    <cellStyle name="Примечание 2 46" xfId="1955"/>
    <cellStyle name="Примечание 2 47" xfId="1956"/>
    <cellStyle name="Примечание 2 48" xfId="1957"/>
    <cellStyle name="Примечание 2 49" xfId="1958"/>
    <cellStyle name="Примечание 2 5" xfId="1959"/>
    <cellStyle name="Примечание 2 50" xfId="1960"/>
    <cellStyle name="Примечание 2 51" xfId="1961"/>
    <cellStyle name="Примечание 2 52" xfId="1962"/>
    <cellStyle name="Примечание 2 53" xfId="1963"/>
    <cellStyle name="Примечание 2 54" xfId="1964"/>
    <cellStyle name="Примечание 2 55" xfId="1965"/>
    <cellStyle name="Примечание 2 56" xfId="1966"/>
    <cellStyle name="Примечание 2 57" xfId="1967"/>
    <cellStyle name="Примечание 2 58" xfId="1968"/>
    <cellStyle name="Примечание 2 59" xfId="1969"/>
    <cellStyle name="Примечание 2 6" xfId="1970"/>
    <cellStyle name="Примечание 2 60" xfId="1971"/>
    <cellStyle name="Примечание 2 61" xfId="1972"/>
    <cellStyle name="Примечание 2 62" xfId="1973"/>
    <cellStyle name="Примечание 2 63" xfId="1974"/>
    <cellStyle name="Примечание 2 64" xfId="1975"/>
    <cellStyle name="Примечание 2 65" xfId="1976"/>
    <cellStyle name="Примечание 2 66" xfId="1977"/>
    <cellStyle name="Примечание 2 67" xfId="1978"/>
    <cellStyle name="Примечание 2 68" xfId="1979"/>
    <cellStyle name="Примечание 2 69" xfId="1980"/>
    <cellStyle name="Примечание 2 7" xfId="1981"/>
    <cellStyle name="Примечание 2 70" xfId="1982"/>
    <cellStyle name="Примечание 2 71" xfId="1983"/>
    <cellStyle name="Примечание 2 8" xfId="1984"/>
    <cellStyle name="Примечание 2 9" xfId="1985"/>
    <cellStyle name="Примечание 20" xfId="1986"/>
    <cellStyle name="Примечание 21" xfId="1987"/>
    <cellStyle name="Примечание 22" xfId="1988"/>
    <cellStyle name="Примечание 23" xfId="1989"/>
    <cellStyle name="Примечание 24" xfId="1990"/>
    <cellStyle name="Примечание 25" xfId="1991"/>
    <cellStyle name="Примечание 26" xfId="1992"/>
    <cellStyle name="Примечание 27" xfId="1993"/>
    <cellStyle name="Примечание 28" xfId="1994"/>
    <cellStyle name="Примечание 29" xfId="1995"/>
    <cellStyle name="Примечание 29 2" xfId="1996"/>
    <cellStyle name="Примечание 29 3" xfId="1997"/>
    <cellStyle name="Примечание 29 4" xfId="1998"/>
    <cellStyle name="Примечание 3" xfId="1999"/>
    <cellStyle name="Примечание 30" xfId="2000"/>
    <cellStyle name="Примечание 30 2" xfId="2001"/>
    <cellStyle name="Примечание 31" xfId="2002"/>
    <cellStyle name="Примечание 31 2" xfId="2003"/>
    <cellStyle name="Примечание 32" xfId="2004"/>
    <cellStyle name="Примечание 33" xfId="2005"/>
    <cellStyle name="Примечание 34" xfId="2006"/>
    <cellStyle name="Примечание 34 2" xfId="2007"/>
    <cellStyle name="Примечание 35" xfId="2008"/>
    <cellStyle name="Примечание 35 2" xfId="2009"/>
    <cellStyle name="Примечание 36" xfId="2010"/>
    <cellStyle name="Примечание 36 2" xfId="2011"/>
    <cellStyle name="Примечание 37" xfId="2012"/>
    <cellStyle name="Примечание 38" xfId="2013"/>
    <cellStyle name="Примечание 39" xfId="2014"/>
    <cellStyle name="Примечание 4" xfId="2015"/>
    <cellStyle name="Примечание 40" xfId="2016"/>
    <cellStyle name="Примечание 41" xfId="2017"/>
    <cellStyle name="Примечание 42" xfId="2018"/>
    <cellStyle name="Примечание 42 2" xfId="2019"/>
    <cellStyle name="Примечание 43" xfId="2020"/>
    <cellStyle name="Примечание 44" xfId="2021"/>
    <cellStyle name="Примечание 45" xfId="2022"/>
    <cellStyle name="Примечание 46" xfId="2023"/>
    <cellStyle name="Примечание 47" xfId="2024"/>
    <cellStyle name="Примечание 48" xfId="2025"/>
    <cellStyle name="Примечание 48 2" xfId="2026"/>
    <cellStyle name="Примечание 48 3" xfId="2027"/>
    <cellStyle name="Примечание 48 4" xfId="2028"/>
    <cellStyle name="Примечание 49" xfId="2029"/>
    <cellStyle name="Примечание 49 2" xfId="2030"/>
    <cellStyle name="Примечание 49 3" xfId="2031"/>
    <cellStyle name="Примечание 49 4" xfId="2032"/>
    <cellStyle name="Примечание 5" xfId="2033"/>
    <cellStyle name="Примечание 50" xfId="2034"/>
    <cellStyle name="Примечание 50 2" xfId="2035"/>
    <cellStyle name="Примечание 51" xfId="2036"/>
    <cellStyle name="Примечание 51 2" xfId="2037"/>
    <cellStyle name="Примечание 52" xfId="2038"/>
    <cellStyle name="Примечание 53" xfId="2039"/>
    <cellStyle name="Примечание 54" xfId="2040"/>
    <cellStyle name="Примечание 55" xfId="2041"/>
    <cellStyle name="Примечание 56" xfId="2042"/>
    <cellStyle name="Примечание 57" xfId="2043"/>
    <cellStyle name="Примечание 58" xfId="2044"/>
    <cellStyle name="Примечание 59" xfId="2045"/>
    <cellStyle name="Примечание 6" xfId="2046"/>
    <cellStyle name="Примечание 60" xfId="2047"/>
    <cellStyle name="Примечание 61" xfId="2048"/>
    <cellStyle name="Примечание 62" xfId="2049"/>
    <cellStyle name="Примечание 63" xfId="2050"/>
    <cellStyle name="Примечание 64" xfId="2051"/>
    <cellStyle name="Примечание 65" xfId="2052"/>
    <cellStyle name="Примечание 66" xfId="2053"/>
    <cellStyle name="Примечание 67" xfId="2054"/>
    <cellStyle name="Примечание 67 2" xfId="2055"/>
    <cellStyle name="Примечание 7" xfId="2056"/>
    <cellStyle name="Примечание 8" xfId="2057"/>
    <cellStyle name="Примечание 9" xfId="2058"/>
    <cellStyle name="Percent" xfId="2059"/>
    <cellStyle name="Связанная ячейка" xfId="2060"/>
    <cellStyle name="Текст предупреждения" xfId="2061"/>
    <cellStyle name="Comma" xfId="2062"/>
    <cellStyle name="Comma [0]" xfId="2063"/>
    <cellStyle name="Хороший" xfId="20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5;&#1058;&#1054;\&#1044;&#1072;&#1096;&#1072;\&#1090;&#1072;&#1088;&#1080;&#1092;&#1099;\&#1054;&#1073;&#1097;&#1077;&#1077;%20&#1087;&#1086;%20&#1084;&#1077;&#1089;&#1103;&#1094;&#1072;&#1084;(&#1087;&#1088;&#1072;&#1074;&#1080;&#1083;&#1100;&#1085;&#1099;&#1081;)%20&#1044;&#1072;&#1096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2">
        <row r="122">
          <cell r="CX122">
            <v>28743.0813564</v>
          </cell>
        </row>
        <row r="123">
          <cell r="CX123">
            <v>47924.31395280002</v>
          </cell>
        </row>
        <row r="124">
          <cell r="CX124">
            <v>7497.97752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60" zoomScaleNormal="90" zoomScalePageLayoutView="0" workbookViewId="0" topLeftCell="A223">
      <selection activeCell="B231" sqref="B231"/>
    </sheetView>
  </sheetViews>
  <sheetFormatPr defaultColWidth="9.140625" defaultRowHeight="15"/>
  <cols>
    <col min="1" max="1" width="10.8515625" style="37" customWidth="1"/>
    <col min="2" max="2" width="62.421875" style="36" customWidth="1"/>
    <col min="3" max="3" width="24.28125" style="36" customWidth="1"/>
    <col min="4" max="4" width="62.7109375" style="36" customWidth="1"/>
    <col min="5" max="5" width="21.140625" style="36" hidden="1" customWidth="1"/>
    <col min="6" max="6" width="17.8515625" style="36" hidden="1" customWidth="1"/>
    <col min="7" max="7" width="0" style="36" hidden="1" customWidth="1"/>
    <col min="8" max="22" width="9.140625" style="36" customWidth="1"/>
    <col min="23" max="16384" width="9.140625" style="35" customWidth="1"/>
  </cols>
  <sheetData>
    <row r="1" ht="15.75">
      <c r="E1" s="36" t="s">
        <v>242</v>
      </c>
    </row>
    <row r="2" spans="1:22" s="33" customFormat="1" ht="33.75" customHeight="1">
      <c r="A2" s="43" t="s">
        <v>280</v>
      </c>
      <c r="B2" s="43"/>
      <c r="C2" s="43"/>
      <c r="D2" s="43"/>
      <c r="E2" s="34">
        <v>509.9</v>
      </c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4" spans="1:4" ht="15.75">
      <c r="A4" s="32" t="s">
        <v>65</v>
      </c>
      <c r="B4" s="31" t="s">
        <v>66</v>
      </c>
      <c r="C4" s="31" t="s">
        <v>67</v>
      </c>
      <c r="D4" s="31" t="s">
        <v>68</v>
      </c>
    </row>
    <row r="5" spans="1:4" ht="15.75">
      <c r="A5" s="32" t="s">
        <v>71</v>
      </c>
      <c r="B5" s="31" t="s">
        <v>69</v>
      </c>
      <c r="C5" s="31" t="s">
        <v>70</v>
      </c>
      <c r="D5" s="30" t="s">
        <v>272</v>
      </c>
    </row>
    <row r="6" spans="1:4" ht="15.75">
      <c r="A6" s="32" t="s">
        <v>72</v>
      </c>
      <c r="B6" s="31" t="s">
        <v>73</v>
      </c>
      <c r="C6" s="31" t="s">
        <v>70</v>
      </c>
      <c r="D6" s="30" t="s">
        <v>240</v>
      </c>
    </row>
    <row r="7" spans="1:4" ht="15.75">
      <c r="A7" s="32" t="s">
        <v>60</v>
      </c>
      <c r="B7" s="31" t="s">
        <v>74</v>
      </c>
      <c r="C7" s="31" t="s">
        <v>70</v>
      </c>
      <c r="D7" s="30" t="s">
        <v>241</v>
      </c>
    </row>
    <row r="8" spans="1:4" ht="42.75" customHeight="1">
      <c r="A8" s="42" t="s">
        <v>103</v>
      </c>
      <c r="B8" s="42"/>
      <c r="C8" s="42"/>
      <c r="D8" s="42"/>
    </row>
    <row r="9" spans="1:5" ht="15.75">
      <c r="A9" s="32" t="s">
        <v>61</v>
      </c>
      <c r="B9" s="31" t="s">
        <v>75</v>
      </c>
      <c r="C9" s="31" t="s">
        <v>76</v>
      </c>
      <c r="D9" s="31">
        <v>0</v>
      </c>
      <c r="E9" s="36" t="s">
        <v>256</v>
      </c>
    </row>
    <row r="10" spans="1:5" ht="15.75">
      <c r="A10" s="32" t="s">
        <v>62</v>
      </c>
      <c r="B10" s="31" t="s">
        <v>77</v>
      </c>
      <c r="C10" s="31" t="s">
        <v>76</v>
      </c>
      <c r="D10" s="1">
        <v>76.56</v>
      </c>
      <c r="E10" s="36" t="s">
        <v>256</v>
      </c>
    </row>
    <row r="11" spans="1:5" ht="15.75">
      <c r="A11" s="32" t="s">
        <v>78</v>
      </c>
      <c r="B11" s="31" t="s">
        <v>79</v>
      </c>
      <c r="C11" s="31" t="s">
        <v>76</v>
      </c>
      <c r="D11" s="1">
        <v>307.53</v>
      </c>
      <c r="E11" s="36" t="s">
        <v>256</v>
      </c>
    </row>
    <row r="12" spans="1:4" ht="31.5">
      <c r="A12" s="32" t="s">
        <v>80</v>
      </c>
      <c r="B12" s="31" t="s">
        <v>81</v>
      </c>
      <c r="C12" s="31" t="s">
        <v>76</v>
      </c>
      <c r="D12" s="2">
        <f>D13+D14+D15</f>
        <v>84165.37282920002</v>
      </c>
    </row>
    <row r="13" spans="1:4" ht="15.75">
      <c r="A13" s="32" t="s">
        <v>95</v>
      </c>
      <c r="B13" s="39" t="s">
        <v>82</v>
      </c>
      <c r="C13" s="31" t="s">
        <v>76</v>
      </c>
      <c r="D13" s="2">
        <f>'[1]ук(2016)'!$CX$123</f>
        <v>47924.31395280002</v>
      </c>
    </row>
    <row r="14" spans="1:4" ht="15.75">
      <c r="A14" s="32" t="s">
        <v>96</v>
      </c>
      <c r="B14" s="39" t="s">
        <v>83</v>
      </c>
      <c r="C14" s="31" t="s">
        <v>76</v>
      </c>
      <c r="D14" s="2">
        <f>'[1]ук(2016)'!$CX$122</f>
        <v>28743.0813564</v>
      </c>
    </row>
    <row r="15" spans="1:4" ht="15.75">
      <c r="A15" s="32" t="s">
        <v>97</v>
      </c>
      <c r="B15" s="39" t="s">
        <v>84</v>
      </c>
      <c r="C15" s="31" t="s">
        <v>76</v>
      </c>
      <c r="D15" s="2">
        <f>'[1]ук(2016)'!$CX$124</f>
        <v>7497.97752</v>
      </c>
    </row>
    <row r="16" spans="1:5" ht="15.75">
      <c r="A16" s="39" t="s">
        <v>85</v>
      </c>
      <c r="B16" s="39" t="s">
        <v>86</v>
      </c>
      <c r="C16" s="39" t="s">
        <v>76</v>
      </c>
      <c r="D16" s="39">
        <v>0</v>
      </c>
      <c r="E16" s="36" t="s">
        <v>256</v>
      </c>
    </row>
    <row r="17" spans="1:5" ht="31.5">
      <c r="A17" s="39" t="s">
        <v>63</v>
      </c>
      <c r="B17" s="39" t="s">
        <v>98</v>
      </c>
      <c r="C17" s="39" t="s">
        <v>76</v>
      </c>
      <c r="D17" s="39">
        <f>D16</f>
        <v>0</v>
      </c>
      <c r="E17" s="36" t="s">
        <v>256</v>
      </c>
    </row>
    <row r="18" spans="1:4" ht="31.5">
      <c r="A18" s="39" t="s">
        <v>274</v>
      </c>
      <c r="B18" s="39" t="s">
        <v>275</v>
      </c>
      <c r="C18" s="39" t="s">
        <v>76</v>
      </c>
      <c r="D18" s="39">
        <v>0</v>
      </c>
    </row>
    <row r="19" spans="1:4" ht="15.75">
      <c r="A19" s="39" t="s">
        <v>276</v>
      </c>
      <c r="B19" s="39" t="s">
        <v>277</v>
      </c>
      <c r="C19" s="39" t="s">
        <v>76</v>
      </c>
      <c r="D19" s="39">
        <v>0</v>
      </c>
    </row>
    <row r="20" spans="1:5" ht="15.75">
      <c r="A20" s="39" t="s">
        <v>64</v>
      </c>
      <c r="B20" s="39" t="s">
        <v>87</v>
      </c>
      <c r="C20" s="39" t="s">
        <v>76</v>
      </c>
      <c r="D20" s="39">
        <v>0</v>
      </c>
      <c r="E20" s="36" t="s">
        <v>256</v>
      </c>
    </row>
    <row r="21" spans="1:5" ht="15.75">
      <c r="A21" s="39" t="s">
        <v>88</v>
      </c>
      <c r="B21" s="39" t="s">
        <v>89</v>
      </c>
      <c r="C21" s="39" t="s">
        <v>76</v>
      </c>
      <c r="D21" s="39">
        <v>0</v>
      </c>
      <c r="E21" s="36" t="s">
        <v>256</v>
      </c>
    </row>
    <row r="22" spans="1:5" ht="15.75">
      <c r="A22" s="39" t="s">
        <v>90</v>
      </c>
      <c r="B22" s="39" t="s">
        <v>91</v>
      </c>
      <c r="C22" s="39" t="s">
        <v>76</v>
      </c>
      <c r="D22" s="39">
        <f>D16+D10</f>
        <v>76.56</v>
      </c>
      <c r="E22" s="36" t="s">
        <v>256</v>
      </c>
    </row>
    <row r="23" spans="1:5" ht="15.75">
      <c r="A23" s="39" t="s">
        <v>92</v>
      </c>
      <c r="B23" s="39" t="s">
        <v>99</v>
      </c>
      <c r="C23" s="39" t="s">
        <v>76</v>
      </c>
      <c r="D23" s="39">
        <v>0</v>
      </c>
      <c r="E23" s="36" t="s">
        <v>256</v>
      </c>
    </row>
    <row r="24" spans="1:5" ht="15.75">
      <c r="A24" s="39" t="s">
        <v>93</v>
      </c>
      <c r="B24" s="39" t="s">
        <v>100</v>
      </c>
      <c r="C24" s="39" t="s">
        <v>76</v>
      </c>
      <c r="D24" s="39">
        <v>0</v>
      </c>
      <c r="E24" s="36" t="s">
        <v>256</v>
      </c>
    </row>
    <row r="25" spans="1:5" ht="15.75">
      <c r="A25" s="39" t="s">
        <v>94</v>
      </c>
      <c r="B25" s="39" t="s">
        <v>101</v>
      </c>
      <c r="C25" s="39" t="s">
        <v>76</v>
      </c>
      <c r="D25" s="3">
        <f>E25</f>
        <v>63898.82282920001</v>
      </c>
      <c r="E25" s="38">
        <f>D12-(D16+D10)+D244-D26+D11</f>
        <v>63898.82282920001</v>
      </c>
    </row>
    <row r="26" spans="1:22" s="5" customFormat="1" ht="35.25" customHeight="1">
      <c r="A26" s="44" t="s">
        <v>102</v>
      </c>
      <c r="B26" s="44"/>
      <c r="C26" s="44"/>
      <c r="D26" s="4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spans="1:22" s="9" customFormat="1" ht="31.5">
      <c r="A27" s="6" t="s">
        <v>113</v>
      </c>
      <c r="B27" s="7" t="s">
        <v>104</v>
      </c>
      <c r="C27" s="7" t="s">
        <v>70</v>
      </c>
      <c r="D27" s="7" t="s">
        <v>10</v>
      </c>
      <c r="E27" s="8"/>
      <c r="F27" s="8" t="s">
        <v>256</v>
      </c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8" spans="1:22" s="14" customFormat="1" ht="15.75">
      <c r="A28" s="10" t="s">
        <v>109</v>
      </c>
      <c r="B28" s="11" t="s">
        <v>105</v>
      </c>
      <c r="C28" s="11" t="s">
        <v>76</v>
      </c>
      <c r="D28" s="11">
        <f>E28</f>
        <v>5654.97</v>
      </c>
      <c r="E28" s="12">
        <v>5654.97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s="14" customFormat="1" ht="31.5">
      <c r="A29" s="10" t="s">
        <v>110</v>
      </c>
      <c r="B29" s="11" t="s">
        <v>106</v>
      </c>
      <c r="C29" s="11" t="s">
        <v>70</v>
      </c>
      <c r="D29" s="11" t="s">
        <v>4</v>
      </c>
      <c r="E29" s="8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</row>
    <row r="30" spans="1:22" s="14" customFormat="1" ht="15.75">
      <c r="A30" s="10" t="s">
        <v>111</v>
      </c>
      <c r="B30" s="11" t="s">
        <v>107</v>
      </c>
      <c r="C30" s="11" t="s">
        <v>70</v>
      </c>
      <c r="D30" s="11" t="s">
        <v>11</v>
      </c>
      <c r="E30" s="8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</row>
    <row r="31" spans="1:22" s="14" customFormat="1" ht="15.75">
      <c r="A31" s="10" t="s">
        <v>112</v>
      </c>
      <c r="B31" s="11" t="s">
        <v>67</v>
      </c>
      <c r="C31" s="11" t="s">
        <v>70</v>
      </c>
      <c r="D31" s="11" t="s">
        <v>12</v>
      </c>
      <c r="E31" s="8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</row>
    <row r="32" spans="1:22" s="14" customFormat="1" ht="15.75">
      <c r="A32" s="10" t="s">
        <v>114</v>
      </c>
      <c r="B32" s="11" t="s">
        <v>108</v>
      </c>
      <c r="C32" s="11" t="s">
        <v>76</v>
      </c>
      <c r="D32" s="15">
        <f>E28/E2</f>
        <v>11.090351049225339</v>
      </c>
      <c r="E32" s="8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</row>
    <row r="33" spans="1:22" s="19" customFormat="1" ht="31.5">
      <c r="A33" s="16" t="s">
        <v>115</v>
      </c>
      <c r="B33" s="17" t="s">
        <v>104</v>
      </c>
      <c r="C33" s="17" t="s">
        <v>70</v>
      </c>
      <c r="D33" s="17" t="s">
        <v>13</v>
      </c>
      <c r="E33" s="18" t="s">
        <v>244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</row>
    <row r="34" spans="1:22" s="5" customFormat="1" ht="15.75">
      <c r="A34" s="20" t="s">
        <v>116</v>
      </c>
      <c r="B34" s="30" t="s">
        <v>105</v>
      </c>
      <c r="C34" s="30" t="s">
        <v>76</v>
      </c>
      <c r="D34" s="21">
        <f>E35+E39+E43+E47+E51+E55</f>
        <v>0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spans="1:22" s="5" customFormat="1" ht="31.5">
      <c r="A35" s="20" t="s">
        <v>117</v>
      </c>
      <c r="B35" s="30" t="s">
        <v>106</v>
      </c>
      <c r="C35" s="30" t="s">
        <v>70</v>
      </c>
      <c r="D35" s="30" t="s">
        <v>14</v>
      </c>
      <c r="E35" s="4">
        <v>0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s="5" customFormat="1" ht="15.75">
      <c r="A36" s="20" t="s">
        <v>118</v>
      </c>
      <c r="B36" s="30" t="s">
        <v>107</v>
      </c>
      <c r="C36" s="30" t="s">
        <v>70</v>
      </c>
      <c r="D36" s="30" t="s">
        <v>21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spans="1:22" s="5" customFormat="1" ht="15.75">
      <c r="A37" s="20" t="s">
        <v>119</v>
      </c>
      <c r="B37" s="30" t="s">
        <v>67</v>
      </c>
      <c r="C37" s="30" t="s">
        <v>70</v>
      </c>
      <c r="D37" s="30" t="s">
        <v>12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spans="1:22" s="5" customFormat="1" ht="15.75">
      <c r="A38" s="20" t="s">
        <v>120</v>
      </c>
      <c r="B38" s="30" t="s">
        <v>108</v>
      </c>
      <c r="C38" s="30" t="s">
        <v>76</v>
      </c>
      <c r="D38" s="22">
        <f>E35/E2</f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spans="1:22" s="5" customFormat="1" ht="31.5">
      <c r="A39" s="20" t="s">
        <v>121</v>
      </c>
      <c r="B39" s="30" t="s">
        <v>106</v>
      </c>
      <c r="C39" s="30" t="s">
        <v>70</v>
      </c>
      <c r="D39" s="30" t="s">
        <v>243</v>
      </c>
      <c r="E39" s="4">
        <v>0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spans="1:22" s="5" customFormat="1" ht="15.75">
      <c r="A40" s="20" t="s">
        <v>122</v>
      </c>
      <c r="B40" s="30" t="s">
        <v>107</v>
      </c>
      <c r="C40" s="30" t="s">
        <v>70</v>
      </c>
      <c r="D40" s="30" t="s">
        <v>38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spans="1:22" s="5" customFormat="1" ht="15.75">
      <c r="A41" s="20" t="s">
        <v>123</v>
      </c>
      <c r="B41" s="30" t="s">
        <v>67</v>
      </c>
      <c r="C41" s="30" t="s">
        <v>70</v>
      </c>
      <c r="D41" s="30" t="s">
        <v>12</v>
      </c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s="5" customFormat="1" ht="15.75">
      <c r="A42" s="20" t="s">
        <v>124</v>
      </c>
      <c r="B42" s="30" t="s">
        <v>108</v>
      </c>
      <c r="C42" s="30" t="s">
        <v>76</v>
      </c>
      <c r="D42" s="22">
        <f>E39/E2</f>
        <v>0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s="5" customFormat="1" ht="31.5">
      <c r="A43" s="20" t="s">
        <v>125</v>
      </c>
      <c r="B43" s="30" t="s">
        <v>106</v>
      </c>
      <c r="C43" s="30" t="s">
        <v>70</v>
      </c>
      <c r="D43" s="30" t="s">
        <v>15</v>
      </c>
      <c r="E43" s="4">
        <v>0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s="5" customFormat="1" ht="15.75">
      <c r="A44" s="20" t="s">
        <v>126</v>
      </c>
      <c r="B44" s="30" t="s">
        <v>107</v>
      </c>
      <c r="C44" s="30" t="s">
        <v>70</v>
      </c>
      <c r="D44" s="30" t="s">
        <v>34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s="5" customFormat="1" ht="15.75">
      <c r="A45" s="20" t="s">
        <v>127</v>
      </c>
      <c r="B45" s="30" t="s">
        <v>67</v>
      </c>
      <c r="C45" s="30" t="s">
        <v>70</v>
      </c>
      <c r="D45" s="30" t="s">
        <v>12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s="5" customFormat="1" ht="15.75">
      <c r="A46" s="20" t="s">
        <v>128</v>
      </c>
      <c r="B46" s="30" t="s">
        <v>108</v>
      </c>
      <c r="C46" s="30" t="s">
        <v>76</v>
      </c>
      <c r="D46" s="21">
        <f>E43/E2</f>
        <v>0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spans="1:22" s="5" customFormat="1" ht="31.5">
      <c r="A47" s="20" t="s">
        <v>257</v>
      </c>
      <c r="B47" s="30" t="s">
        <v>106</v>
      </c>
      <c r="C47" s="30" t="s">
        <v>70</v>
      </c>
      <c r="D47" s="30" t="s">
        <v>16</v>
      </c>
      <c r="E47" s="4">
        <v>0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spans="1:22" s="5" customFormat="1" ht="15.75">
      <c r="A48" s="20" t="s">
        <v>258</v>
      </c>
      <c r="B48" s="30" t="s">
        <v>107</v>
      </c>
      <c r="C48" s="30" t="s">
        <v>70</v>
      </c>
      <c r="D48" s="30" t="s">
        <v>17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spans="1:22" s="5" customFormat="1" ht="15.75">
      <c r="A49" s="20" t="s">
        <v>259</v>
      </c>
      <c r="B49" s="30" t="s">
        <v>67</v>
      </c>
      <c r="C49" s="30" t="s">
        <v>70</v>
      </c>
      <c r="D49" s="30" t="s">
        <v>12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spans="1:22" s="5" customFormat="1" ht="15.75">
      <c r="A50" s="20" t="s">
        <v>260</v>
      </c>
      <c r="B50" s="30" t="s">
        <v>108</v>
      </c>
      <c r="C50" s="30" t="s">
        <v>76</v>
      </c>
      <c r="D50" s="22">
        <f>E47/E2</f>
        <v>0</v>
      </c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spans="1:22" s="5" customFormat="1" ht="47.25">
      <c r="A51" s="20" t="s">
        <v>261</v>
      </c>
      <c r="B51" s="30" t="s">
        <v>106</v>
      </c>
      <c r="C51" s="30" t="s">
        <v>70</v>
      </c>
      <c r="D51" s="22" t="s">
        <v>246</v>
      </c>
      <c r="E51" s="4">
        <v>0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spans="1:22" s="5" customFormat="1" ht="15.75">
      <c r="A52" s="20" t="s">
        <v>262</v>
      </c>
      <c r="B52" s="30" t="s">
        <v>107</v>
      </c>
      <c r="C52" s="30" t="s">
        <v>70</v>
      </c>
      <c r="D52" s="22" t="s">
        <v>147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spans="1:22" s="5" customFormat="1" ht="15.75">
      <c r="A53" s="20" t="s">
        <v>263</v>
      </c>
      <c r="B53" s="30" t="s">
        <v>67</v>
      </c>
      <c r="C53" s="30" t="s">
        <v>70</v>
      </c>
      <c r="D53" s="22" t="s">
        <v>12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spans="1:22" s="5" customFormat="1" ht="15.75">
      <c r="A54" s="20" t="s">
        <v>264</v>
      </c>
      <c r="B54" s="30" t="s">
        <v>108</v>
      </c>
      <c r="C54" s="30" t="s">
        <v>76</v>
      </c>
      <c r="D54" s="22">
        <f>E51/E2</f>
        <v>0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spans="1:22" s="5" customFormat="1" ht="31.5">
      <c r="A55" s="20" t="s">
        <v>265</v>
      </c>
      <c r="B55" s="30" t="s">
        <v>106</v>
      </c>
      <c r="C55" s="30" t="s">
        <v>70</v>
      </c>
      <c r="D55" s="22" t="s">
        <v>245</v>
      </c>
      <c r="E55" s="4">
        <v>0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spans="1:22" s="5" customFormat="1" ht="15.75">
      <c r="A56" s="20" t="s">
        <v>266</v>
      </c>
      <c r="B56" s="30" t="s">
        <v>107</v>
      </c>
      <c r="C56" s="30" t="s">
        <v>70</v>
      </c>
      <c r="D56" s="22" t="s">
        <v>147</v>
      </c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spans="1:22" s="5" customFormat="1" ht="15.75">
      <c r="A57" s="20" t="s">
        <v>267</v>
      </c>
      <c r="B57" s="30" t="s">
        <v>67</v>
      </c>
      <c r="C57" s="30" t="s">
        <v>70</v>
      </c>
      <c r="D57" s="22" t="s">
        <v>12</v>
      </c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spans="1:22" s="5" customFormat="1" ht="15.75">
      <c r="A58" s="20" t="s">
        <v>268</v>
      </c>
      <c r="B58" s="30" t="s">
        <v>108</v>
      </c>
      <c r="C58" s="30" t="s">
        <v>76</v>
      </c>
      <c r="D58" s="22">
        <f>E55/E2</f>
        <v>0</v>
      </c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spans="1:22" s="19" customFormat="1" ht="24.75" customHeight="1">
      <c r="A59" s="16" t="s">
        <v>129</v>
      </c>
      <c r="B59" s="17" t="s">
        <v>104</v>
      </c>
      <c r="C59" s="17" t="s">
        <v>70</v>
      </c>
      <c r="D59" s="17" t="s">
        <v>18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</row>
    <row r="60" spans="1:22" s="5" customFormat="1" ht="15.75">
      <c r="A60" s="20" t="s">
        <v>130</v>
      </c>
      <c r="B60" s="30" t="s">
        <v>105</v>
      </c>
      <c r="C60" s="30" t="s">
        <v>76</v>
      </c>
      <c r="D60" s="30">
        <f>E61</f>
        <v>4866.89</v>
      </c>
      <c r="E60" s="18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spans="1:22" s="5" customFormat="1" ht="31.5">
      <c r="A61" s="20" t="s">
        <v>131</v>
      </c>
      <c r="B61" s="30" t="s">
        <v>106</v>
      </c>
      <c r="C61" s="30" t="s">
        <v>70</v>
      </c>
      <c r="D61" s="30" t="s">
        <v>19</v>
      </c>
      <c r="E61" s="12">
        <v>4866.89</v>
      </c>
      <c r="F61" s="18" t="s">
        <v>256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spans="1:22" s="5" customFormat="1" ht="15.75">
      <c r="A62" s="20" t="s">
        <v>132</v>
      </c>
      <c r="B62" s="30" t="s">
        <v>107</v>
      </c>
      <c r="C62" s="30" t="s">
        <v>70</v>
      </c>
      <c r="D62" s="30" t="s">
        <v>20</v>
      </c>
      <c r="E62" s="18"/>
      <c r="F62" s="18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spans="1:22" s="5" customFormat="1" ht="15.75">
      <c r="A63" s="20" t="s">
        <v>133</v>
      </c>
      <c r="B63" s="30" t="s">
        <v>67</v>
      </c>
      <c r="C63" s="30" t="s">
        <v>70</v>
      </c>
      <c r="D63" s="30" t="s">
        <v>12</v>
      </c>
      <c r="E63" s="18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spans="1:22" s="5" customFormat="1" ht="15.75">
      <c r="A64" s="20" t="s">
        <v>134</v>
      </c>
      <c r="B64" s="30" t="s">
        <v>108</v>
      </c>
      <c r="C64" s="30" t="s">
        <v>76</v>
      </c>
      <c r="D64" s="23">
        <f>E61/E2</f>
        <v>9.544793096685625</v>
      </c>
      <c r="E64" s="18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spans="1:22" s="19" customFormat="1" ht="15.75">
      <c r="A65" s="16" t="s">
        <v>281</v>
      </c>
      <c r="B65" s="17" t="s">
        <v>104</v>
      </c>
      <c r="C65" s="17" t="s">
        <v>70</v>
      </c>
      <c r="D65" s="17" t="s">
        <v>18</v>
      </c>
      <c r="E65" s="18">
        <v>0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</row>
    <row r="66" spans="1:22" s="5" customFormat="1" ht="15.75">
      <c r="A66" s="20" t="s">
        <v>282</v>
      </c>
      <c r="B66" s="30" t="s">
        <v>105</v>
      </c>
      <c r="C66" s="30" t="s">
        <v>76</v>
      </c>
      <c r="D66" s="30">
        <v>0</v>
      </c>
      <c r="E66" s="18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22" s="5" customFormat="1" ht="31.5">
      <c r="A67" s="20" t="s">
        <v>283</v>
      </c>
      <c r="B67" s="30" t="s">
        <v>106</v>
      </c>
      <c r="C67" s="30" t="s">
        <v>70</v>
      </c>
      <c r="D67" s="30" t="s">
        <v>57</v>
      </c>
      <c r="E67" s="18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spans="1:22" s="5" customFormat="1" ht="15.75">
      <c r="A68" s="20" t="s">
        <v>284</v>
      </c>
      <c r="B68" s="30" t="s">
        <v>107</v>
      </c>
      <c r="C68" s="30" t="s">
        <v>70</v>
      </c>
      <c r="D68" s="30" t="s">
        <v>27</v>
      </c>
      <c r="E68" s="18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spans="1:22" s="5" customFormat="1" ht="15.75">
      <c r="A69" s="20" t="s">
        <v>285</v>
      </c>
      <c r="B69" s="30" t="s">
        <v>67</v>
      </c>
      <c r="C69" s="30" t="s">
        <v>70</v>
      </c>
      <c r="D69" s="30" t="s">
        <v>12</v>
      </c>
      <c r="E69" s="18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spans="1:22" s="5" customFormat="1" ht="15.75">
      <c r="A70" s="20" t="s">
        <v>286</v>
      </c>
      <c r="B70" s="30" t="s">
        <v>108</v>
      </c>
      <c r="C70" s="30" t="s">
        <v>76</v>
      </c>
      <c r="D70" s="23">
        <f>E65/E2</f>
        <v>0</v>
      </c>
      <c r="E70" s="18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spans="1:22" s="19" customFormat="1" ht="15.75">
      <c r="A71" s="16" t="s">
        <v>287</v>
      </c>
      <c r="B71" s="17" t="s">
        <v>104</v>
      </c>
      <c r="C71" s="17" t="s">
        <v>70</v>
      </c>
      <c r="D71" s="17" t="s">
        <v>23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</row>
    <row r="72" spans="1:22" s="5" customFormat="1" ht="15.75">
      <c r="A72" s="20" t="s">
        <v>288</v>
      </c>
      <c r="B72" s="30" t="s">
        <v>105</v>
      </c>
      <c r="C72" s="30" t="s">
        <v>76</v>
      </c>
      <c r="D72" s="30">
        <f>E73</f>
        <v>7497.98</v>
      </c>
      <c r="E72" s="18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22" s="5" customFormat="1" ht="31.5">
      <c r="A73" s="20" t="s">
        <v>289</v>
      </c>
      <c r="B73" s="30" t="s">
        <v>106</v>
      </c>
      <c r="C73" s="30" t="s">
        <v>70</v>
      </c>
      <c r="D73" s="30" t="s">
        <v>7</v>
      </c>
      <c r="E73" s="12">
        <v>7497.98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spans="1:22" s="5" customFormat="1" ht="15.75">
      <c r="A74" s="20" t="s">
        <v>290</v>
      </c>
      <c r="B74" s="30" t="s">
        <v>107</v>
      </c>
      <c r="C74" s="30" t="s">
        <v>70</v>
      </c>
      <c r="D74" s="30" t="s">
        <v>20</v>
      </c>
      <c r="E74" s="18"/>
      <c r="F74" s="18" t="s">
        <v>256</v>
      </c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spans="1:22" s="5" customFormat="1" ht="15.75">
      <c r="A75" s="20" t="s">
        <v>291</v>
      </c>
      <c r="B75" s="30" t="s">
        <v>67</v>
      </c>
      <c r="C75" s="30" t="s">
        <v>70</v>
      </c>
      <c r="D75" s="30" t="s">
        <v>12</v>
      </c>
      <c r="E75" s="18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spans="1:22" s="5" customFormat="1" ht="15.75">
      <c r="A76" s="20" t="s">
        <v>292</v>
      </c>
      <c r="B76" s="30" t="s">
        <v>108</v>
      </c>
      <c r="C76" s="30" t="s">
        <v>76</v>
      </c>
      <c r="D76" s="23">
        <f>E73/E2</f>
        <v>14.704804863698763</v>
      </c>
      <c r="E76" s="18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spans="1:22" s="19" customFormat="1" ht="31.5">
      <c r="A77" s="16" t="s">
        <v>135</v>
      </c>
      <c r="B77" s="17" t="s">
        <v>104</v>
      </c>
      <c r="C77" s="17" t="s">
        <v>70</v>
      </c>
      <c r="D77" s="17" t="s">
        <v>58</v>
      </c>
      <c r="E77" s="18"/>
      <c r="F77" s="24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</row>
    <row r="78" spans="1:22" s="5" customFormat="1" ht="15.75">
      <c r="A78" s="20" t="s">
        <v>136</v>
      </c>
      <c r="B78" s="30" t="s">
        <v>105</v>
      </c>
      <c r="C78" s="30" t="s">
        <v>76</v>
      </c>
      <c r="D78" s="30">
        <f>E79</f>
        <v>2852.91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s="5" customFormat="1" ht="31.5">
      <c r="A79" s="20" t="s">
        <v>137</v>
      </c>
      <c r="B79" s="30" t="s">
        <v>106</v>
      </c>
      <c r="C79" s="30" t="s">
        <v>70</v>
      </c>
      <c r="D79" s="30" t="s">
        <v>58</v>
      </c>
      <c r="E79" s="4">
        <v>2852.91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22" s="5" customFormat="1" ht="15.75">
      <c r="A80" s="20" t="s">
        <v>138</v>
      </c>
      <c r="B80" s="30" t="s">
        <v>107</v>
      </c>
      <c r="C80" s="30" t="s">
        <v>70</v>
      </c>
      <c r="D80" s="30" t="s">
        <v>147</v>
      </c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spans="1:22" s="5" customFormat="1" ht="15.75">
      <c r="A81" s="20" t="s">
        <v>139</v>
      </c>
      <c r="B81" s="30" t="s">
        <v>67</v>
      </c>
      <c r="C81" s="30" t="s">
        <v>70</v>
      </c>
      <c r="D81" s="30" t="s">
        <v>12</v>
      </c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spans="1:22" s="5" customFormat="1" ht="15.75">
      <c r="A82" s="20" t="s">
        <v>140</v>
      </c>
      <c r="B82" s="30" t="s">
        <v>108</v>
      </c>
      <c r="C82" s="30" t="s">
        <v>76</v>
      </c>
      <c r="D82" s="23">
        <f>E79/E2</f>
        <v>5.595038242792705</v>
      </c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spans="1:22" s="19" customFormat="1" ht="31.5">
      <c r="A83" s="16" t="s">
        <v>141</v>
      </c>
      <c r="B83" s="17" t="s">
        <v>104</v>
      </c>
      <c r="C83" s="17" t="s">
        <v>70</v>
      </c>
      <c r="D83" s="17" t="s">
        <v>59</v>
      </c>
      <c r="E83" s="4">
        <v>466.24</v>
      </c>
      <c r="F83" s="18" t="s">
        <v>254</v>
      </c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</row>
    <row r="84" spans="1:22" s="5" customFormat="1" ht="15.75">
      <c r="A84" s="20" t="s">
        <v>142</v>
      </c>
      <c r="B84" s="30" t="s">
        <v>105</v>
      </c>
      <c r="C84" s="30" t="s">
        <v>76</v>
      </c>
      <c r="D84" s="30">
        <f>E83</f>
        <v>466.24</v>
      </c>
      <c r="E84" s="4"/>
      <c r="F84" s="4">
        <v>7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spans="1:22" s="5" customFormat="1" ht="31.5">
      <c r="A85" s="20" t="s">
        <v>143</v>
      </c>
      <c r="B85" s="30" t="s">
        <v>106</v>
      </c>
      <c r="C85" s="30" t="s">
        <v>70</v>
      </c>
      <c r="D85" s="30" t="s">
        <v>59</v>
      </c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spans="1:22" s="5" customFormat="1" ht="15.75">
      <c r="A86" s="20" t="s">
        <v>144</v>
      </c>
      <c r="B86" s="30" t="s">
        <v>107</v>
      </c>
      <c r="C86" s="30" t="s">
        <v>70</v>
      </c>
      <c r="D86" s="30" t="s">
        <v>149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22" s="5" customFormat="1" ht="15.75">
      <c r="A87" s="20" t="s">
        <v>145</v>
      </c>
      <c r="B87" s="30" t="s">
        <v>67</v>
      </c>
      <c r="C87" s="30" t="s">
        <v>70</v>
      </c>
      <c r="D87" s="30" t="s">
        <v>22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spans="1:22" s="5" customFormat="1" ht="15.75">
      <c r="A88" s="20" t="s">
        <v>146</v>
      </c>
      <c r="B88" s="30" t="s">
        <v>108</v>
      </c>
      <c r="C88" s="30" t="s">
        <v>76</v>
      </c>
      <c r="D88" s="23">
        <f>E83/F84</f>
        <v>66.60571428571428</v>
      </c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spans="1:22" s="19" customFormat="1" ht="15.75">
      <c r="A89" s="16" t="s">
        <v>148</v>
      </c>
      <c r="B89" s="17" t="s">
        <v>104</v>
      </c>
      <c r="C89" s="17" t="s">
        <v>70</v>
      </c>
      <c r="D89" s="17" t="s">
        <v>24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</row>
    <row r="90" spans="1:22" s="5" customFormat="1" ht="15.75">
      <c r="A90" s="20" t="s">
        <v>293</v>
      </c>
      <c r="B90" s="30" t="s">
        <v>105</v>
      </c>
      <c r="C90" s="30" t="s">
        <v>76</v>
      </c>
      <c r="D90" s="30">
        <f>E91+E95</f>
        <v>17046.97</v>
      </c>
      <c r="E90" s="18"/>
      <c r="F90" s="18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spans="1:22" s="5" customFormat="1" ht="31.5">
      <c r="A91" s="20" t="s">
        <v>294</v>
      </c>
      <c r="B91" s="30" t="s">
        <v>106</v>
      </c>
      <c r="C91" s="30" t="s">
        <v>70</v>
      </c>
      <c r="D91" s="30" t="s">
        <v>6</v>
      </c>
      <c r="E91" s="12">
        <v>5207.09</v>
      </c>
      <c r="F91" s="18" t="s">
        <v>256</v>
      </c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spans="1:22" s="5" customFormat="1" ht="15.75">
      <c r="A92" s="20" t="s">
        <v>295</v>
      </c>
      <c r="B92" s="30" t="s">
        <v>107</v>
      </c>
      <c r="C92" s="30" t="s">
        <v>70</v>
      </c>
      <c r="D92" s="30" t="s">
        <v>25</v>
      </c>
      <c r="E92" s="18"/>
      <c r="F92" s="18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22" s="5" customFormat="1" ht="15.75">
      <c r="A93" s="20" t="s">
        <v>296</v>
      </c>
      <c r="B93" s="30" t="s">
        <v>67</v>
      </c>
      <c r="C93" s="30" t="s">
        <v>70</v>
      </c>
      <c r="D93" s="30" t="s">
        <v>12</v>
      </c>
      <c r="E93" s="18"/>
      <c r="F93" s="18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spans="1:22" s="5" customFormat="1" ht="15.75">
      <c r="A94" s="20" t="s">
        <v>297</v>
      </c>
      <c r="B94" s="30" t="s">
        <v>108</v>
      </c>
      <c r="C94" s="30" t="s">
        <v>76</v>
      </c>
      <c r="D94" s="23">
        <f>E91/E2</f>
        <v>10.211982741714062</v>
      </c>
      <c r="E94" s="18"/>
      <c r="F94" s="18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spans="1:22" s="5" customFormat="1" ht="31.5">
      <c r="A95" s="20" t="s">
        <v>298</v>
      </c>
      <c r="B95" s="30" t="s">
        <v>106</v>
      </c>
      <c r="C95" s="30" t="s">
        <v>70</v>
      </c>
      <c r="D95" s="30" t="s">
        <v>5</v>
      </c>
      <c r="E95" s="12">
        <v>11839.88</v>
      </c>
      <c r="F95" s="18" t="s">
        <v>256</v>
      </c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spans="1:22" s="5" customFormat="1" ht="15.75">
      <c r="A96" s="20" t="s">
        <v>299</v>
      </c>
      <c r="B96" s="30" t="s">
        <v>107</v>
      </c>
      <c r="C96" s="30" t="s">
        <v>70</v>
      </c>
      <c r="D96" s="30" t="s">
        <v>20</v>
      </c>
      <c r="E96" s="18"/>
      <c r="F96" s="18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spans="1:22" s="5" customFormat="1" ht="15.75">
      <c r="A97" s="20" t="s">
        <v>300</v>
      </c>
      <c r="B97" s="30" t="s">
        <v>67</v>
      </c>
      <c r="C97" s="30" t="s">
        <v>70</v>
      </c>
      <c r="D97" s="30" t="s">
        <v>12</v>
      </c>
      <c r="E97" s="18"/>
      <c r="F97" s="18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spans="1:22" s="5" customFormat="1" ht="15.75">
      <c r="A98" s="20" t="s">
        <v>301</v>
      </c>
      <c r="B98" s="30" t="s">
        <v>108</v>
      </c>
      <c r="C98" s="30" t="s">
        <v>76</v>
      </c>
      <c r="D98" s="23">
        <f>E95/E2</f>
        <v>23.220003922337714</v>
      </c>
      <c r="E98" s="18"/>
      <c r="F98" s="18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spans="1:22" s="19" customFormat="1" ht="47.25">
      <c r="A99" s="16" t="s">
        <v>150</v>
      </c>
      <c r="B99" s="17" t="s">
        <v>104</v>
      </c>
      <c r="C99" s="17" t="s">
        <v>70</v>
      </c>
      <c r="D99" s="17" t="s">
        <v>26</v>
      </c>
      <c r="E99" s="18"/>
      <c r="F99" s="30" t="s">
        <v>255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</row>
    <row r="100" spans="1:22" s="5" customFormat="1" ht="15.75">
      <c r="A100" s="20" t="s">
        <v>302</v>
      </c>
      <c r="B100" s="30" t="s">
        <v>105</v>
      </c>
      <c r="C100" s="30" t="s">
        <v>76</v>
      </c>
      <c r="D100" s="30">
        <f>E101+E105</f>
        <v>59.89</v>
      </c>
      <c r="E100" s="4"/>
      <c r="F100" s="30">
        <v>110.9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spans="1:22" s="5" customFormat="1" ht="31.5">
      <c r="A101" s="20" t="s">
        <v>303</v>
      </c>
      <c r="B101" s="30" t="s">
        <v>106</v>
      </c>
      <c r="C101" s="30" t="s">
        <v>70</v>
      </c>
      <c r="D101" s="30" t="s">
        <v>9</v>
      </c>
      <c r="E101" s="4">
        <v>0</v>
      </c>
      <c r="F101" s="41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spans="1:22" s="5" customFormat="1" ht="15.75">
      <c r="A102" s="20" t="s">
        <v>304</v>
      </c>
      <c r="B102" s="30" t="s">
        <v>107</v>
      </c>
      <c r="C102" s="30" t="s">
        <v>70</v>
      </c>
      <c r="D102" s="30" t="s">
        <v>27</v>
      </c>
      <c r="E102" s="4"/>
      <c r="F102" s="41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22" s="5" customFormat="1" ht="15.75">
      <c r="A103" s="20" t="s">
        <v>305</v>
      </c>
      <c r="B103" s="30" t="s">
        <v>67</v>
      </c>
      <c r="C103" s="30" t="s">
        <v>70</v>
      </c>
      <c r="D103" s="30" t="s">
        <v>161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spans="1:22" s="5" customFormat="1" ht="31.5">
      <c r="A104" s="20" t="s">
        <v>306</v>
      </c>
      <c r="B104" s="30" t="s">
        <v>108</v>
      </c>
      <c r="C104" s="30" t="s">
        <v>76</v>
      </c>
      <c r="D104" s="23">
        <f>E101/F100</f>
        <v>0</v>
      </c>
      <c r="E104" s="4"/>
      <c r="F104" s="30" t="s">
        <v>255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spans="1:22" s="5" customFormat="1" ht="31.5">
      <c r="A105" s="20" t="s">
        <v>307</v>
      </c>
      <c r="B105" s="30" t="s">
        <v>106</v>
      </c>
      <c r="C105" s="30" t="s">
        <v>70</v>
      </c>
      <c r="D105" s="30" t="s">
        <v>8</v>
      </c>
      <c r="E105" s="4">
        <v>59.89</v>
      </c>
      <c r="F105" s="30">
        <f>F100</f>
        <v>110.9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spans="1:22" s="5" customFormat="1" ht="15.75">
      <c r="A106" s="20" t="s">
        <v>308</v>
      </c>
      <c r="B106" s="30" t="s">
        <v>107</v>
      </c>
      <c r="C106" s="30" t="s">
        <v>70</v>
      </c>
      <c r="D106" s="30" t="s">
        <v>28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spans="1:22" s="5" customFormat="1" ht="15.75">
      <c r="A107" s="20" t="s">
        <v>309</v>
      </c>
      <c r="B107" s="30" t="s">
        <v>67</v>
      </c>
      <c r="C107" s="30" t="s">
        <v>70</v>
      </c>
      <c r="D107" s="30" t="s">
        <v>161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spans="1:22" s="5" customFormat="1" ht="15.75">
      <c r="A108" s="20" t="s">
        <v>310</v>
      </c>
      <c r="B108" s="30" t="s">
        <v>108</v>
      </c>
      <c r="C108" s="30" t="s">
        <v>76</v>
      </c>
      <c r="D108" s="23">
        <f>E105/F105</f>
        <v>0.5400360685302074</v>
      </c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spans="1:22" s="19" customFormat="1" ht="63">
      <c r="A109" s="16" t="s">
        <v>151</v>
      </c>
      <c r="B109" s="17" t="s">
        <v>104</v>
      </c>
      <c r="C109" s="17" t="s">
        <v>70</v>
      </c>
      <c r="D109" s="17" t="s">
        <v>29</v>
      </c>
      <c r="E109" s="18"/>
      <c r="F109" s="4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</row>
    <row r="110" spans="1:22" s="5" customFormat="1" ht="15.75">
      <c r="A110" s="20" t="s">
        <v>152</v>
      </c>
      <c r="B110" s="30" t="s">
        <v>105</v>
      </c>
      <c r="C110" s="30" t="s">
        <v>76</v>
      </c>
      <c r="D110" s="30">
        <f>E111+E115+E119+E123+E127+E131+E135+E139+E143+E147+E151+E155</f>
        <v>0</v>
      </c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spans="1:22" s="5" customFormat="1" ht="31.5">
      <c r="A111" s="20" t="s">
        <v>153</v>
      </c>
      <c r="B111" s="30" t="s">
        <v>106</v>
      </c>
      <c r="C111" s="30" t="s">
        <v>70</v>
      </c>
      <c r="D111" s="30" t="s">
        <v>30</v>
      </c>
      <c r="E111" s="4">
        <v>0</v>
      </c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spans="1:22" s="5" customFormat="1" ht="15.75">
      <c r="A112" s="20" t="s">
        <v>154</v>
      </c>
      <c r="B112" s="30" t="s">
        <v>107</v>
      </c>
      <c r="C112" s="30" t="s">
        <v>70</v>
      </c>
      <c r="D112" s="30" t="s">
        <v>25</v>
      </c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spans="1:22" s="5" customFormat="1" ht="15.75">
      <c r="A113" s="20" t="s">
        <v>155</v>
      </c>
      <c r="B113" s="30" t="s">
        <v>67</v>
      </c>
      <c r="C113" s="30" t="s">
        <v>70</v>
      </c>
      <c r="D113" s="30" t="s">
        <v>12</v>
      </c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spans="1:22" s="5" customFormat="1" ht="15.75">
      <c r="A114" s="20" t="s">
        <v>156</v>
      </c>
      <c r="B114" s="30" t="s">
        <v>108</v>
      </c>
      <c r="C114" s="30" t="s">
        <v>76</v>
      </c>
      <c r="D114" s="23">
        <f>E111/E2</f>
        <v>0</v>
      </c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spans="1:22" s="5" customFormat="1" ht="31.5">
      <c r="A115" s="20" t="s">
        <v>157</v>
      </c>
      <c r="B115" s="30" t="s">
        <v>106</v>
      </c>
      <c r="C115" s="30" t="s">
        <v>70</v>
      </c>
      <c r="D115" s="30" t="s">
        <v>31</v>
      </c>
      <c r="E115" s="4">
        <v>0</v>
      </c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spans="1:22" s="5" customFormat="1" ht="15.75">
      <c r="A116" s="20" t="s">
        <v>158</v>
      </c>
      <c r="B116" s="30" t="s">
        <v>107</v>
      </c>
      <c r="C116" s="30" t="s">
        <v>70</v>
      </c>
      <c r="D116" s="30" t="s">
        <v>32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spans="1:22" s="5" customFormat="1" ht="15.75">
      <c r="A117" s="20" t="s">
        <v>159</v>
      </c>
      <c r="B117" s="30" t="s">
        <v>67</v>
      </c>
      <c r="C117" s="30" t="s">
        <v>70</v>
      </c>
      <c r="D117" s="30" t="s">
        <v>12</v>
      </c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spans="1:22" s="5" customFormat="1" ht="15.75">
      <c r="A118" s="20" t="s">
        <v>160</v>
      </c>
      <c r="B118" s="30" t="s">
        <v>108</v>
      </c>
      <c r="C118" s="30" t="s">
        <v>76</v>
      </c>
      <c r="D118" s="23">
        <f>E115/E2</f>
        <v>0</v>
      </c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spans="1:22" s="5" customFormat="1" ht="31.5">
      <c r="A119" s="20" t="s">
        <v>311</v>
      </c>
      <c r="B119" s="30" t="s">
        <v>106</v>
      </c>
      <c r="C119" s="30" t="s">
        <v>70</v>
      </c>
      <c r="D119" s="30" t="s">
        <v>3</v>
      </c>
      <c r="E119" s="4">
        <v>0</v>
      </c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spans="1:22" s="5" customFormat="1" ht="15.75">
      <c r="A120" s="20" t="s">
        <v>312</v>
      </c>
      <c r="B120" s="30" t="s">
        <v>107</v>
      </c>
      <c r="C120" s="30" t="s">
        <v>70</v>
      </c>
      <c r="D120" s="30" t="s">
        <v>33</v>
      </c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spans="1:22" s="5" customFormat="1" ht="15.75">
      <c r="A121" s="20" t="s">
        <v>313</v>
      </c>
      <c r="B121" s="30" t="s">
        <v>67</v>
      </c>
      <c r="C121" s="30" t="s">
        <v>70</v>
      </c>
      <c r="D121" s="30" t="s">
        <v>12</v>
      </c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spans="1:22" s="5" customFormat="1" ht="15.75">
      <c r="A122" s="20" t="s">
        <v>314</v>
      </c>
      <c r="B122" s="30" t="s">
        <v>108</v>
      </c>
      <c r="C122" s="30" t="s">
        <v>76</v>
      </c>
      <c r="D122" s="23">
        <f>E119/E2</f>
        <v>0</v>
      </c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spans="1:22" s="5" customFormat="1" ht="31.5">
      <c r="A123" s="20" t="s">
        <v>315</v>
      </c>
      <c r="B123" s="30" t="s">
        <v>106</v>
      </c>
      <c r="C123" s="30" t="s">
        <v>70</v>
      </c>
      <c r="D123" s="30" t="s">
        <v>2</v>
      </c>
      <c r="E123" s="4">
        <v>0</v>
      </c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spans="1:22" s="5" customFormat="1" ht="15.75">
      <c r="A124" s="20" t="s">
        <v>316</v>
      </c>
      <c r="B124" s="30" t="s">
        <v>107</v>
      </c>
      <c r="C124" s="30" t="s">
        <v>70</v>
      </c>
      <c r="D124" s="30" t="s">
        <v>34</v>
      </c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spans="1:22" s="5" customFormat="1" ht="15.75">
      <c r="A125" s="20" t="s">
        <v>317</v>
      </c>
      <c r="B125" s="30" t="s">
        <v>67</v>
      </c>
      <c r="C125" s="30" t="s">
        <v>70</v>
      </c>
      <c r="D125" s="30" t="s">
        <v>12</v>
      </c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spans="1:22" s="5" customFormat="1" ht="15.75">
      <c r="A126" s="20" t="s">
        <v>318</v>
      </c>
      <c r="B126" s="30" t="s">
        <v>108</v>
      </c>
      <c r="C126" s="30" t="s">
        <v>76</v>
      </c>
      <c r="D126" s="23">
        <f>E123/E2</f>
        <v>0</v>
      </c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spans="1:22" s="5" customFormat="1" ht="47.25">
      <c r="A127" s="20" t="s">
        <v>319</v>
      </c>
      <c r="B127" s="30" t="s">
        <v>106</v>
      </c>
      <c r="C127" s="30" t="s">
        <v>70</v>
      </c>
      <c r="D127" s="30" t="s">
        <v>35</v>
      </c>
      <c r="E127" s="4">
        <v>0</v>
      </c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spans="1:22" s="5" customFormat="1" ht="15.75">
      <c r="A128" s="20" t="s">
        <v>320</v>
      </c>
      <c r="B128" s="30" t="s">
        <v>107</v>
      </c>
      <c r="C128" s="30" t="s">
        <v>70</v>
      </c>
      <c r="D128" s="30" t="s">
        <v>36</v>
      </c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spans="1:22" s="5" customFormat="1" ht="15.75">
      <c r="A129" s="20" t="s">
        <v>321</v>
      </c>
      <c r="B129" s="30" t="s">
        <v>67</v>
      </c>
      <c r="C129" s="30" t="s">
        <v>70</v>
      </c>
      <c r="D129" s="30" t="s">
        <v>12</v>
      </c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spans="1:22" s="5" customFormat="1" ht="15.75">
      <c r="A130" s="20" t="s">
        <v>322</v>
      </c>
      <c r="B130" s="30" t="s">
        <v>108</v>
      </c>
      <c r="C130" s="30" t="s">
        <v>76</v>
      </c>
      <c r="D130" s="23">
        <f>E127/E2</f>
        <v>0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spans="1:22" s="5" customFormat="1" ht="31.5">
      <c r="A131" s="20" t="s">
        <v>323</v>
      </c>
      <c r="B131" s="30" t="s">
        <v>106</v>
      </c>
      <c r="C131" s="30" t="s">
        <v>70</v>
      </c>
      <c r="D131" s="30" t="s">
        <v>37</v>
      </c>
      <c r="E131" s="4">
        <v>0</v>
      </c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spans="1:22" s="5" customFormat="1" ht="15.75">
      <c r="A132" s="20" t="s">
        <v>324</v>
      </c>
      <c r="B132" s="30" t="s">
        <v>107</v>
      </c>
      <c r="C132" s="30" t="s">
        <v>70</v>
      </c>
      <c r="D132" s="30" t="s">
        <v>38</v>
      </c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spans="1:22" s="5" customFormat="1" ht="15.75">
      <c r="A133" s="20" t="s">
        <v>325</v>
      </c>
      <c r="B133" s="30" t="s">
        <v>67</v>
      </c>
      <c r="C133" s="30" t="s">
        <v>70</v>
      </c>
      <c r="D133" s="30" t="s">
        <v>12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spans="1:22" s="5" customFormat="1" ht="15.75">
      <c r="A134" s="20" t="s">
        <v>326</v>
      </c>
      <c r="B134" s="30" t="s">
        <v>108</v>
      </c>
      <c r="C134" s="30" t="s">
        <v>76</v>
      </c>
      <c r="D134" s="23">
        <f>E131/E2</f>
        <v>0</v>
      </c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spans="1:22" s="5" customFormat="1" ht="31.5">
      <c r="A135" s="20" t="s">
        <v>327</v>
      </c>
      <c r="B135" s="30" t="s">
        <v>106</v>
      </c>
      <c r="C135" s="30" t="s">
        <v>70</v>
      </c>
      <c r="D135" s="30" t="s">
        <v>39</v>
      </c>
      <c r="E135" s="4">
        <v>0</v>
      </c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spans="1:22" s="5" customFormat="1" ht="15.75">
      <c r="A136" s="20" t="s">
        <v>328</v>
      </c>
      <c r="B136" s="30" t="s">
        <v>107</v>
      </c>
      <c r="C136" s="30" t="s">
        <v>70</v>
      </c>
      <c r="D136" s="30" t="s">
        <v>27</v>
      </c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spans="1:22" s="5" customFormat="1" ht="15.75">
      <c r="A137" s="20" t="s">
        <v>329</v>
      </c>
      <c r="B137" s="30" t="s">
        <v>67</v>
      </c>
      <c r="C137" s="30" t="s">
        <v>70</v>
      </c>
      <c r="D137" s="30" t="s">
        <v>12</v>
      </c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spans="1:22" s="5" customFormat="1" ht="15.75">
      <c r="A138" s="20" t="s">
        <v>330</v>
      </c>
      <c r="B138" s="30" t="s">
        <v>108</v>
      </c>
      <c r="C138" s="30" t="s">
        <v>76</v>
      </c>
      <c r="D138" s="23">
        <f>E135/E2</f>
        <v>0</v>
      </c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spans="1:22" s="5" customFormat="1" ht="31.5">
      <c r="A139" s="20" t="s">
        <v>331</v>
      </c>
      <c r="B139" s="30" t="s">
        <v>106</v>
      </c>
      <c r="C139" s="30" t="s">
        <v>70</v>
      </c>
      <c r="D139" s="30" t="s">
        <v>40</v>
      </c>
      <c r="E139" s="4">
        <v>0</v>
      </c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spans="1:22" s="5" customFormat="1" ht="15.75">
      <c r="A140" s="20" t="s">
        <v>332</v>
      </c>
      <c r="B140" s="30" t="s">
        <v>107</v>
      </c>
      <c r="C140" s="30" t="s">
        <v>70</v>
      </c>
      <c r="D140" s="30" t="s">
        <v>34</v>
      </c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spans="1:22" s="5" customFormat="1" ht="15.75">
      <c r="A141" s="20" t="s">
        <v>333</v>
      </c>
      <c r="B141" s="30" t="s">
        <v>67</v>
      </c>
      <c r="C141" s="30" t="s">
        <v>70</v>
      </c>
      <c r="D141" s="30" t="s">
        <v>12</v>
      </c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spans="1:22" s="5" customFormat="1" ht="15.75">
      <c r="A142" s="20" t="s">
        <v>334</v>
      </c>
      <c r="B142" s="30" t="s">
        <v>108</v>
      </c>
      <c r="C142" s="30" t="s">
        <v>76</v>
      </c>
      <c r="D142" s="23">
        <f>E139/E2</f>
        <v>0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spans="1:22" s="5" customFormat="1" ht="31.5">
      <c r="A143" s="20" t="s">
        <v>335</v>
      </c>
      <c r="B143" s="30" t="s">
        <v>106</v>
      </c>
      <c r="C143" s="30" t="s">
        <v>70</v>
      </c>
      <c r="D143" s="30" t="s">
        <v>251</v>
      </c>
      <c r="E143" s="4">
        <v>0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spans="1:22" s="5" customFormat="1" ht="15.75">
      <c r="A144" s="20" t="s">
        <v>336</v>
      </c>
      <c r="B144" s="30" t="s">
        <v>107</v>
      </c>
      <c r="C144" s="30" t="s">
        <v>70</v>
      </c>
      <c r="D144" s="30" t="s">
        <v>38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spans="1:22" s="5" customFormat="1" ht="15.75">
      <c r="A145" s="20" t="s">
        <v>337</v>
      </c>
      <c r="B145" s="30" t="s">
        <v>67</v>
      </c>
      <c r="C145" s="30" t="s">
        <v>70</v>
      </c>
      <c r="D145" s="30" t="s">
        <v>12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spans="1:22" s="5" customFormat="1" ht="15.75">
      <c r="A146" s="20" t="s">
        <v>338</v>
      </c>
      <c r="B146" s="30" t="s">
        <v>108</v>
      </c>
      <c r="C146" s="30" t="s">
        <v>76</v>
      </c>
      <c r="D146" s="23">
        <f>E143/E2</f>
        <v>0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spans="1:22" s="5" customFormat="1" ht="31.5">
      <c r="A147" s="20" t="s">
        <v>339</v>
      </c>
      <c r="B147" s="30" t="s">
        <v>106</v>
      </c>
      <c r="C147" s="30" t="s">
        <v>70</v>
      </c>
      <c r="D147" s="23" t="s">
        <v>250</v>
      </c>
      <c r="E147" s="4">
        <v>0</v>
      </c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spans="1:22" s="5" customFormat="1" ht="15.75">
      <c r="A148" s="20" t="s">
        <v>340</v>
      </c>
      <c r="B148" s="30" t="s">
        <v>107</v>
      </c>
      <c r="C148" s="30" t="s">
        <v>70</v>
      </c>
      <c r="D148" s="23" t="s">
        <v>34</v>
      </c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spans="1:22" s="5" customFormat="1" ht="15.75">
      <c r="A149" s="20" t="s">
        <v>341</v>
      </c>
      <c r="B149" s="30" t="s">
        <v>67</v>
      </c>
      <c r="C149" s="30" t="s">
        <v>70</v>
      </c>
      <c r="D149" s="23" t="s">
        <v>12</v>
      </c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spans="1:22" s="5" customFormat="1" ht="15.75">
      <c r="A150" s="20" t="s">
        <v>342</v>
      </c>
      <c r="B150" s="30" t="s">
        <v>108</v>
      </c>
      <c r="C150" s="30" t="s">
        <v>76</v>
      </c>
      <c r="D150" s="23">
        <f>E147/E2</f>
        <v>0</v>
      </c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spans="1:22" s="5" customFormat="1" ht="31.5">
      <c r="A151" s="20" t="s">
        <v>343</v>
      </c>
      <c r="B151" s="30" t="s">
        <v>106</v>
      </c>
      <c r="C151" s="30" t="s">
        <v>70</v>
      </c>
      <c r="D151" s="23" t="s">
        <v>252</v>
      </c>
      <c r="E151" s="4">
        <v>0</v>
      </c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spans="1:22" s="5" customFormat="1" ht="15.75">
      <c r="A152" s="20" t="s">
        <v>344</v>
      </c>
      <c r="B152" s="30" t="s">
        <v>107</v>
      </c>
      <c r="C152" s="30" t="s">
        <v>70</v>
      </c>
      <c r="D152" s="23" t="s">
        <v>27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spans="1:22" s="5" customFormat="1" ht="15.75">
      <c r="A153" s="20" t="s">
        <v>345</v>
      </c>
      <c r="B153" s="30" t="s">
        <v>67</v>
      </c>
      <c r="C153" s="30" t="s">
        <v>70</v>
      </c>
      <c r="D153" s="23" t="s">
        <v>12</v>
      </c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spans="1:22" s="5" customFormat="1" ht="15.75">
      <c r="A154" s="20" t="s">
        <v>346</v>
      </c>
      <c r="B154" s="30" t="s">
        <v>108</v>
      </c>
      <c r="C154" s="30" t="s">
        <v>76</v>
      </c>
      <c r="D154" s="23">
        <f>E151/E2</f>
        <v>0</v>
      </c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spans="1:22" s="5" customFormat="1" ht="31.5">
      <c r="A155" s="20" t="s">
        <v>347</v>
      </c>
      <c r="B155" s="30" t="s">
        <v>106</v>
      </c>
      <c r="C155" s="30" t="s">
        <v>70</v>
      </c>
      <c r="D155" s="23" t="s">
        <v>249</v>
      </c>
      <c r="E155" s="4">
        <v>0</v>
      </c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spans="1:22" s="5" customFormat="1" ht="15.75">
      <c r="A156" s="20" t="s">
        <v>348</v>
      </c>
      <c r="B156" s="30" t="s">
        <v>107</v>
      </c>
      <c r="C156" s="30" t="s">
        <v>70</v>
      </c>
      <c r="D156" s="23" t="s">
        <v>27</v>
      </c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spans="1:22" s="5" customFormat="1" ht="15.75">
      <c r="A157" s="20" t="s">
        <v>349</v>
      </c>
      <c r="B157" s="30" t="s">
        <v>67</v>
      </c>
      <c r="C157" s="30" t="s">
        <v>70</v>
      </c>
      <c r="D157" s="23" t="s">
        <v>12</v>
      </c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spans="1:22" s="5" customFormat="1" ht="15.75">
      <c r="A158" s="20" t="s">
        <v>350</v>
      </c>
      <c r="B158" s="30" t="s">
        <v>108</v>
      </c>
      <c r="C158" s="30" t="s">
        <v>76</v>
      </c>
      <c r="D158" s="23">
        <f>E155/E2</f>
        <v>0</v>
      </c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spans="1:22" s="5" customFormat="1" ht="47.25">
      <c r="A159" s="16" t="s">
        <v>162</v>
      </c>
      <c r="B159" s="17" t="s">
        <v>104</v>
      </c>
      <c r="C159" s="17" t="s">
        <v>70</v>
      </c>
      <c r="D159" s="17" t="s">
        <v>41</v>
      </c>
      <c r="E159" s="18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spans="1:22" s="5" customFormat="1" ht="15.75">
      <c r="A160" s="20" t="s">
        <v>351</v>
      </c>
      <c r="B160" s="30" t="s">
        <v>105</v>
      </c>
      <c r="C160" s="30" t="s">
        <v>76</v>
      </c>
      <c r="D160" s="30">
        <f>E161+E165+E169+E173+E177+E181+E185+E189+E193</f>
        <v>2988.54</v>
      </c>
      <c r="E160" s="18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spans="1:22" s="5" customFormat="1" ht="31.5">
      <c r="A161" s="20" t="s">
        <v>163</v>
      </c>
      <c r="B161" s="30" t="s">
        <v>106</v>
      </c>
      <c r="C161" s="30" t="s">
        <v>70</v>
      </c>
      <c r="D161" s="30" t="s">
        <v>42</v>
      </c>
      <c r="E161" s="18">
        <v>1007.6</v>
      </c>
      <c r="F161" s="4">
        <v>1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spans="1:22" s="5" customFormat="1" ht="15.75">
      <c r="A162" s="20" t="s">
        <v>164</v>
      </c>
      <c r="B162" s="30" t="s">
        <v>107</v>
      </c>
      <c r="C162" s="30" t="s">
        <v>70</v>
      </c>
      <c r="D162" s="30" t="s">
        <v>43</v>
      </c>
      <c r="E162" s="18">
        <f>E161/E164</f>
        <v>4</v>
      </c>
      <c r="F162" s="25">
        <f>E162</f>
        <v>4</v>
      </c>
      <c r="G162" s="26" t="s">
        <v>273</v>
      </c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spans="1:22" s="5" customFormat="1" ht="15.75">
      <c r="A163" s="20" t="s">
        <v>165</v>
      </c>
      <c r="B163" s="30" t="s">
        <v>67</v>
      </c>
      <c r="C163" s="30" t="s">
        <v>70</v>
      </c>
      <c r="D163" s="30" t="s">
        <v>22</v>
      </c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spans="1:22" s="5" customFormat="1" ht="15.75">
      <c r="A164" s="20" t="s">
        <v>166</v>
      </c>
      <c r="B164" s="30" t="s">
        <v>108</v>
      </c>
      <c r="C164" s="30" t="s">
        <v>76</v>
      </c>
      <c r="D164" s="23">
        <f>E161/E162</f>
        <v>251.9</v>
      </c>
      <c r="E164" s="18">
        <v>251.9</v>
      </c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spans="1:22" s="5" customFormat="1" ht="31.5">
      <c r="A165" s="20" t="s">
        <v>167</v>
      </c>
      <c r="B165" s="30" t="s">
        <v>106</v>
      </c>
      <c r="C165" s="30" t="s">
        <v>70</v>
      </c>
      <c r="D165" s="30" t="s">
        <v>44</v>
      </c>
      <c r="E165" s="4">
        <v>0</v>
      </c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spans="1:22" s="5" customFormat="1" ht="15.75">
      <c r="A166" s="20" t="s">
        <v>168</v>
      </c>
      <c r="B166" s="30" t="s">
        <v>107</v>
      </c>
      <c r="C166" s="30" t="s">
        <v>70</v>
      </c>
      <c r="D166" s="30" t="s">
        <v>27</v>
      </c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spans="1:22" s="5" customFormat="1" ht="15.75">
      <c r="A167" s="20" t="s">
        <v>169</v>
      </c>
      <c r="B167" s="30" t="s">
        <v>67</v>
      </c>
      <c r="C167" s="30" t="s">
        <v>70</v>
      </c>
      <c r="D167" s="30" t="s">
        <v>12</v>
      </c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spans="1:22" s="5" customFormat="1" ht="15.75">
      <c r="A168" s="20" t="s">
        <v>170</v>
      </c>
      <c r="B168" s="30" t="s">
        <v>108</v>
      </c>
      <c r="C168" s="30" t="s">
        <v>76</v>
      </c>
      <c r="D168" s="23">
        <f>E165/E2</f>
        <v>0</v>
      </c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spans="1:22" s="5" customFormat="1" ht="31.5">
      <c r="A169" s="20" t="s">
        <v>352</v>
      </c>
      <c r="B169" s="30" t="s">
        <v>106</v>
      </c>
      <c r="C169" s="30" t="s">
        <v>70</v>
      </c>
      <c r="D169" s="30" t="s">
        <v>45</v>
      </c>
      <c r="E169" s="4">
        <v>0</v>
      </c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spans="1:22" s="5" customFormat="1" ht="15.75">
      <c r="A170" s="20" t="s">
        <v>353</v>
      </c>
      <c r="B170" s="30" t="s">
        <v>107</v>
      </c>
      <c r="C170" s="30" t="s">
        <v>70</v>
      </c>
      <c r="D170" s="30" t="s">
        <v>27</v>
      </c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spans="1:22" s="5" customFormat="1" ht="15.75">
      <c r="A171" s="20" t="s">
        <v>354</v>
      </c>
      <c r="B171" s="30" t="s">
        <v>67</v>
      </c>
      <c r="C171" s="30" t="s">
        <v>70</v>
      </c>
      <c r="D171" s="30" t="s">
        <v>12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spans="1:22" s="5" customFormat="1" ht="15.75">
      <c r="A172" s="20" t="s">
        <v>355</v>
      </c>
      <c r="B172" s="30" t="s">
        <v>108</v>
      </c>
      <c r="C172" s="30" t="s">
        <v>76</v>
      </c>
      <c r="D172" s="23">
        <f>E169/E2</f>
        <v>0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spans="1:22" s="5" customFormat="1" ht="31.5">
      <c r="A173" s="20" t="s">
        <v>356</v>
      </c>
      <c r="B173" s="30" t="s">
        <v>106</v>
      </c>
      <c r="C173" s="30" t="s">
        <v>70</v>
      </c>
      <c r="D173" s="30" t="s">
        <v>46</v>
      </c>
      <c r="E173" s="4">
        <v>21.38</v>
      </c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spans="1:22" s="5" customFormat="1" ht="15.75">
      <c r="A174" s="20" t="s">
        <v>357</v>
      </c>
      <c r="B174" s="30" t="s">
        <v>107</v>
      </c>
      <c r="C174" s="30" t="s">
        <v>70</v>
      </c>
      <c r="D174" s="30" t="s">
        <v>27</v>
      </c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spans="1:22" s="5" customFormat="1" ht="15.75">
      <c r="A175" s="20" t="s">
        <v>358</v>
      </c>
      <c r="B175" s="30" t="s">
        <v>67</v>
      </c>
      <c r="C175" s="30" t="s">
        <v>70</v>
      </c>
      <c r="D175" s="30" t="s">
        <v>12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spans="1:22" s="5" customFormat="1" ht="15.75">
      <c r="A176" s="20" t="s">
        <v>359</v>
      </c>
      <c r="B176" s="30" t="s">
        <v>108</v>
      </c>
      <c r="C176" s="30" t="s">
        <v>76</v>
      </c>
      <c r="D176" s="23">
        <f>E173/E2</f>
        <v>0.04192979015493234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spans="1:22" s="5" customFormat="1" ht="31.5">
      <c r="A177" s="20" t="s">
        <v>360</v>
      </c>
      <c r="B177" s="30" t="s">
        <v>106</v>
      </c>
      <c r="C177" s="30" t="s">
        <v>70</v>
      </c>
      <c r="D177" s="30" t="s">
        <v>238</v>
      </c>
      <c r="E177" s="4">
        <v>21.38</v>
      </c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spans="1:22" s="5" customFormat="1" ht="15.75">
      <c r="A178" s="20" t="s">
        <v>361</v>
      </c>
      <c r="B178" s="30" t="s">
        <v>107</v>
      </c>
      <c r="C178" s="30" t="s">
        <v>70</v>
      </c>
      <c r="D178" s="30" t="s">
        <v>27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spans="1:22" s="5" customFormat="1" ht="15.75">
      <c r="A179" s="20" t="s">
        <v>362</v>
      </c>
      <c r="B179" s="30" t="s">
        <v>67</v>
      </c>
      <c r="C179" s="30" t="s">
        <v>70</v>
      </c>
      <c r="D179" s="30" t="s">
        <v>12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spans="1:22" s="5" customFormat="1" ht="15.75">
      <c r="A180" s="20" t="s">
        <v>363</v>
      </c>
      <c r="B180" s="30" t="s">
        <v>108</v>
      </c>
      <c r="C180" s="30" t="s">
        <v>76</v>
      </c>
      <c r="D180" s="23">
        <f>E177/E2</f>
        <v>0.04192979015493234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spans="1:22" s="5" customFormat="1" ht="31.5">
      <c r="A181" s="20" t="s">
        <v>364</v>
      </c>
      <c r="B181" s="30" t="s">
        <v>106</v>
      </c>
      <c r="C181" s="30" t="s">
        <v>70</v>
      </c>
      <c r="D181" s="30" t="s">
        <v>47</v>
      </c>
      <c r="E181" s="4">
        <v>0</v>
      </c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</row>
    <row r="182" spans="1:22" s="5" customFormat="1" ht="15.75">
      <c r="A182" s="20" t="s">
        <v>365</v>
      </c>
      <c r="B182" s="30" t="s">
        <v>107</v>
      </c>
      <c r="C182" s="30" t="s">
        <v>70</v>
      </c>
      <c r="D182" s="30" t="s">
        <v>27</v>
      </c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</row>
    <row r="183" spans="1:22" s="5" customFormat="1" ht="15.75">
      <c r="A183" s="20" t="s">
        <v>366</v>
      </c>
      <c r="B183" s="30" t="s">
        <v>67</v>
      </c>
      <c r="C183" s="30" t="s">
        <v>70</v>
      </c>
      <c r="D183" s="30" t="s">
        <v>12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</row>
    <row r="184" spans="1:22" s="5" customFormat="1" ht="15.75">
      <c r="A184" s="20" t="s">
        <v>367</v>
      </c>
      <c r="B184" s="30" t="s">
        <v>108</v>
      </c>
      <c r="C184" s="30" t="s">
        <v>76</v>
      </c>
      <c r="D184" s="23">
        <f>E181/E2</f>
        <v>0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</row>
    <row r="185" spans="1:22" s="5" customFormat="1" ht="31.5">
      <c r="A185" s="20" t="s">
        <v>368</v>
      </c>
      <c r="B185" s="30" t="s">
        <v>106</v>
      </c>
      <c r="C185" s="30" t="s">
        <v>70</v>
      </c>
      <c r="D185" s="30" t="s">
        <v>48</v>
      </c>
      <c r="E185" s="4">
        <v>409.33</v>
      </c>
      <c r="F185" s="4" t="s">
        <v>247</v>
      </c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</row>
    <row r="186" spans="1:22" s="5" customFormat="1" ht="15.75">
      <c r="A186" s="20" t="s">
        <v>369</v>
      </c>
      <c r="B186" s="30" t="s">
        <v>107</v>
      </c>
      <c r="C186" s="30" t="s">
        <v>70</v>
      </c>
      <c r="D186" s="30" t="s">
        <v>27</v>
      </c>
      <c r="E186" s="4"/>
      <c r="F186" s="4" t="s">
        <v>12</v>
      </c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</row>
    <row r="187" spans="1:22" s="5" customFormat="1" ht="15.75">
      <c r="A187" s="20" t="s">
        <v>370</v>
      </c>
      <c r="B187" s="30" t="s">
        <v>67</v>
      </c>
      <c r="C187" s="30" t="s">
        <v>70</v>
      </c>
      <c r="D187" s="30" t="s">
        <v>12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</row>
    <row r="188" spans="1:22" s="5" customFormat="1" ht="15.75">
      <c r="A188" s="20" t="s">
        <v>371</v>
      </c>
      <c r="B188" s="30" t="s">
        <v>108</v>
      </c>
      <c r="C188" s="30" t="s">
        <v>76</v>
      </c>
      <c r="D188" s="23">
        <f>E185/E2</f>
        <v>0.8027652480878603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</row>
    <row r="189" spans="1:22" s="5" customFormat="1" ht="31.5">
      <c r="A189" s="20" t="s">
        <v>372</v>
      </c>
      <c r="B189" s="30" t="s">
        <v>106</v>
      </c>
      <c r="C189" s="30" t="s">
        <v>70</v>
      </c>
      <c r="D189" s="30" t="s">
        <v>49</v>
      </c>
      <c r="E189" s="4">
        <f>286.35+296.48+946.02</f>
        <v>1528.85</v>
      </c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</row>
    <row r="190" spans="1:22" s="5" customFormat="1" ht="15.75">
      <c r="A190" s="20" t="s">
        <v>373</v>
      </c>
      <c r="B190" s="30" t="s">
        <v>107</v>
      </c>
      <c r="C190" s="30" t="s">
        <v>70</v>
      </c>
      <c r="D190" s="30" t="s">
        <v>27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</row>
    <row r="191" spans="1:22" s="5" customFormat="1" ht="15.75">
      <c r="A191" s="20" t="s">
        <v>374</v>
      </c>
      <c r="B191" s="30" t="s">
        <v>67</v>
      </c>
      <c r="C191" s="30" t="s">
        <v>70</v>
      </c>
      <c r="D191" s="30" t="s">
        <v>12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</row>
    <row r="192" spans="1:22" s="5" customFormat="1" ht="15.75">
      <c r="A192" s="20" t="s">
        <v>375</v>
      </c>
      <c r="B192" s="30" t="s">
        <v>108</v>
      </c>
      <c r="C192" s="30" t="s">
        <v>76</v>
      </c>
      <c r="D192" s="23">
        <f>E189/E2</f>
        <v>2.998333006471857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</row>
    <row r="193" spans="1:22" s="5" customFormat="1" ht="31.5">
      <c r="A193" s="20" t="s">
        <v>376</v>
      </c>
      <c r="B193" s="30" t="s">
        <v>106</v>
      </c>
      <c r="C193" s="30" t="s">
        <v>70</v>
      </c>
      <c r="D193" s="23" t="s">
        <v>269</v>
      </c>
      <c r="E193" s="4">
        <v>0</v>
      </c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</row>
    <row r="194" spans="1:22" s="5" customFormat="1" ht="15.75">
      <c r="A194" s="20" t="s">
        <v>377</v>
      </c>
      <c r="B194" s="30" t="s">
        <v>107</v>
      </c>
      <c r="C194" s="30" t="s">
        <v>70</v>
      </c>
      <c r="D194" s="23" t="s">
        <v>27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</row>
    <row r="195" spans="1:22" s="5" customFormat="1" ht="15.75">
      <c r="A195" s="20" t="s">
        <v>378</v>
      </c>
      <c r="B195" s="30" t="s">
        <v>67</v>
      </c>
      <c r="C195" s="30" t="s">
        <v>70</v>
      </c>
      <c r="D195" s="23" t="s">
        <v>12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</row>
    <row r="196" spans="1:22" s="5" customFormat="1" ht="15.75">
      <c r="A196" s="20" t="s">
        <v>379</v>
      </c>
      <c r="B196" s="30" t="s">
        <v>108</v>
      </c>
      <c r="C196" s="30" t="s">
        <v>76</v>
      </c>
      <c r="D196" s="23">
        <f>E193/E2</f>
        <v>0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</row>
    <row r="197" spans="1:22" s="5" customFormat="1" ht="47.25">
      <c r="A197" s="16" t="s">
        <v>171</v>
      </c>
      <c r="B197" s="17" t="s">
        <v>104</v>
      </c>
      <c r="C197" s="17" t="s">
        <v>70</v>
      </c>
      <c r="D197" s="17" t="s">
        <v>50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</row>
    <row r="198" spans="1:22" s="5" customFormat="1" ht="18.75">
      <c r="A198" s="20" t="s">
        <v>172</v>
      </c>
      <c r="B198" s="30" t="s">
        <v>105</v>
      </c>
      <c r="C198" s="30" t="s">
        <v>76</v>
      </c>
      <c r="D198" s="30">
        <f>E199+E203+E207+E211+E215+E219+E223+E227+E231+E235</f>
        <v>0</v>
      </c>
      <c r="E198" s="4"/>
      <c r="F198" s="27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</row>
    <row r="199" spans="1:22" s="5" customFormat="1" ht="31.5">
      <c r="A199" s="20" t="s">
        <v>173</v>
      </c>
      <c r="B199" s="30" t="s">
        <v>106</v>
      </c>
      <c r="C199" s="30" t="s">
        <v>70</v>
      </c>
      <c r="D199" s="30" t="s">
        <v>51</v>
      </c>
      <c r="E199" s="4">
        <v>0</v>
      </c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</row>
    <row r="200" spans="1:22" s="5" customFormat="1" ht="15.75">
      <c r="A200" s="20" t="s">
        <v>174</v>
      </c>
      <c r="B200" s="30" t="s">
        <v>107</v>
      </c>
      <c r="C200" s="30" t="s">
        <v>70</v>
      </c>
      <c r="D200" s="30" t="s">
        <v>27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</row>
    <row r="201" spans="1:22" s="5" customFormat="1" ht="15.75">
      <c r="A201" s="20" t="s">
        <v>175</v>
      </c>
      <c r="B201" s="30" t="s">
        <v>67</v>
      </c>
      <c r="C201" s="30" t="s">
        <v>70</v>
      </c>
      <c r="D201" s="30" t="s">
        <v>12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</row>
    <row r="202" spans="1:22" s="5" customFormat="1" ht="15.75">
      <c r="A202" s="20" t="s">
        <v>176</v>
      </c>
      <c r="B202" s="30" t="s">
        <v>108</v>
      </c>
      <c r="C202" s="30" t="s">
        <v>76</v>
      </c>
      <c r="D202" s="30">
        <v>0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</row>
    <row r="203" spans="1:22" s="5" customFormat="1" ht="31.5">
      <c r="A203" s="20" t="s">
        <v>177</v>
      </c>
      <c r="B203" s="30" t="s">
        <v>106</v>
      </c>
      <c r="C203" s="30" t="s">
        <v>70</v>
      </c>
      <c r="D203" s="30" t="s">
        <v>53</v>
      </c>
      <c r="E203" s="4">
        <v>0</v>
      </c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</row>
    <row r="204" spans="1:22" s="5" customFormat="1" ht="15.75">
      <c r="A204" s="20" t="s">
        <v>178</v>
      </c>
      <c r="B204" s="30" t="s">
        <v>107</v>
      </c>
      <c r="C204" s="30" t="s">
        <v>70</v>
      </c>
      <c r="D204" s="30" t="s">
        <v>27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</row>
    <row r="205" spans="1:22" s="5" customFormat="1" ht="15.75">
      <c r="A205" s="20" t="s">
        <v>179</v>
      </c>
      <c r="B205" s="30" t="s">
        <v>67</v>
      </c>
      <c r="C205" s="30" t="s">
        <v>70</v>
      </c>
      <c r="D205" s="30" t="s">
        <v>12</v>
      </c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</row>
    <row r="206" spans="1:22" s="5" customFormat="1" ht="15.75">
      <c r="A206" s="20" t="s">
        <v>180</v>
      </c>
      <c r="B206" s="30" t="s">
        <v>108</v>
      </c>
      <c r="C206" s="30" t="s">
        <v>76</v>
      </c>
      <c r="D206" s="23">
        <f>E203/E2</f>
        <v>0</v>
      </c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</row>
    <row r="207" spans="1:22" s="5" customFormat="1" ht="31.5">
      <c r="A207" s="20" t="s">
        <v>181</v>
      </c>
      <c r="B207" s="30" t="s">
        <v>106</v>
      </c>
      <c r="C207" s="30" t="s">
        <v>70</v>
      </c>
      <c r="D207" s="30" t="s">
        <v>52</v>
      </c>
      <c r="E207" s="4">
        <v>0</v>
      </c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</row>
    <row r="208" spans="1:22" s="5" customFormat="1" ht="15.75">
      <c r="A208" s="20" t="s">
        <v>182</v>
      </c>
      <c r="B208" s="30" t="s">
        <v>107</v>
      </c>
      <c r="C208" s="30" t="s">
        <v>70</v>
      </c>
      <c r="D208" s="30" t="s">
        <v>27</v>
      </c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</row>
    <row r="209" spans="1:22" s="5" customFormat="1" ht="15.75">
      <c r="A209" s="20" t="s">
        <v>183</v>
      </c>
      <c r="B209" s="30" t="s">
        <v>67</v>
      </c>
      <c r="C209" s="30" t="s">
        <v>70</v>
      </c>
      <c r="D209" s="30" t="s">
        <v>12</v>
      </c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</row>
    <row r="210" spans="1:22" s="5" customFormat="1" ht="15.75">
      <c r="A210" s="20" t="s">
        <v>184</v>
      </c>
      <c r="B210" s="30" t="s">
        <v>108</v>
      </c>
      <c r="C210" s="30" t="s">
        <v>76</v>
      </c>
      <c r="D210" s="30">
        <f>E207/E2</f>
        <v>0</v>
      </c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</row>
    <row r="211" spans="1:22" s="5" customFormat="1" ht="31.5">
      <c r="A211" s="20" t="s">
        <v>185</v>
      </c>
      <c r="B211" s="30" t="s">
        <v>106</v>
      </c>
      <c r="C211" s="30" t="s">
        <v>70</v>
      </c>
      <c r="D211" s="30" t="s">
        <v>206</v>
      </c>
      <c r="E211" s="4">
        <v>0</v>
      </c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</row>
    <row r="212" spans="1:22" s="5" customFormat="1" ht="15.75">
      <c r="A212" s="20" t="s">
        <v>186</v>
      </c>
      <c r="B212" s="30" t="s">
        <v>107</v>
      </c>
      <c r="C212" s="30" t="s">
        <v>70</v>
      </c>
      <c r="D212" s="30" t="s">
        <v>27</v>
      </c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</row>
    <row r="213" spans="1:22" s="5" customFormat="1" ht="15.75">
      <c r="A213" s="20" t="s">
        <v>187</v>
      </c>
      <c r="B213" s="30" t="s">
        <v>67</v>
      </c>
      <c r="C213" s="30" t="s">
        <v>70</v>
      </c>
      <c r="D213" s="30" t="s">
        <v>12</v>
      </c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</row>
    <row r="214" spans="1:22" s="5" customFormat="1" ht="15.75">
      <c r="A214" s="20" t="s">
        <v>188</v>
      </c>
      <c r="B214" s="30" t="s">
        <v>108</v>
      </c>
      <c r="C214" s="30" t="s">
        <v>76</v>
      </c>
      <c r="D214" s="30">
        <v>0</v>
      </c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</row>
    <row r="215" spans="1:22" s="5" customFormat="1" ht="31.5">
      <c r="A215" s="20" t="s">
        <v>189</v>
      </c>
      <c r="B215" s="30" t="s">
        <v>106</v>
      </c>
      <c r="C215" s="30" t="s">
        <v>70</v>
      </c>
      <c r="D215" s="30" t="s">
        <v>253</v>
      </c>
      <c r="E215" s="4">
        <v>0</v>
      </c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</row>
    <row r="216" spans="1:22" s="5" customFormat="1" ht="15.75">
      <c r="A216" s="20" t="s">
        <v>190</v>
      </c>
      <c r="B216" s="30" t="s">
        <v>107</v>
      </c>
      <c r="C216" s="30" t="s">
        <v>70</v>
      </c>
      <c r="D216" s="30" t="s">
        <v>27</v>
      </c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</row>
    <row r="217" spans="1:22" s="5" customFormat="1" ht="15.75">
      <c r="A217" s="20" t="s">
        <v>192</v>
      </c>
      <c r="B217" s="30" t="s">
        <v>67</v>
      </c>
      <c r="C217" s="30" t="s">
        <v>70</v>
      </c>
      <c r="D217" s="30" t="s">
        <v>12</v>
      </c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</row>
    <row r="218" spans="1:22" s="5" customFormat="1" ht="15.75">
      <c r="A218" s="20" t="s">
        <v>193</v>
      </c>
      <c r="B218" s="30" t="s">
        <v>108</v>
      </c>
      <c r="C218" s="30" t="s">
        <v>76</v>
      </c>
      <c r="D218" s="23">
        <f>E215/E2</f>
        <v>0</v>
      </c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</row>
    <row r="219" spans="1:22" s="5" customFormat="1" ht="31.5">
      <c r="A219" s="20" t="s">
        <v>194</v>
      </c>
      <c r="B219" s="30" t="s">
        <v>106</v>
      </c>
      <c r="C219" s="30" t="s">
        <v>70</v>
      </c>
      <c r="D219" s="30" t="s">
        <v>1</v>
      </c>
      <c r="E219" s="4">
        <v>0</v>
      </c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</row>
    <row r="220" spans="1:22" s="5" customFormat="1" ht="15.75">
      <c r="A220" s="20" t="s">
        <v>191</v>
      </c>
      <c r="B220" s="30" t="s">
        <v>107</v>
      </c>
      <c r="C220" s="30" t="s">
        <v>70</v>
      </c>
      <c r="D220" s="30" t="s">
        <v>27</v>
      </c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</row>
    <row r="221" spans="1:22" s="5" customFormat="1" ht="15.75">
      <c r="A221" s="20" t="s">
        <v>195</v>
      </c>
      <c r="B221" s="30" t="s">
        <v>67</v>
      </c>
      <c r="C221" s="30" t="s">
        <v>70</v>
      </c>
      <c r="D221" s="30" t="s">
        <v>12</v>
      </c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</row>
    <row r="222" spans="1:22" s="5" customFormat="1" ht="15.75">
      <c r="A222" s="20" t="s">
        <v>196</v>
      </c>
      <c r="B222" s="30" t="s">
        <v>108</v>
      </c>
      <c r="C222" s="30" t="s">
        <v>76</v>
      </c>
      <c r="D222" s="23">
        <f>E219/E2</f>
        <v>0</v>
      </c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</row>
    <row r="223" spans="1:22" s="5" customFormat="1" ht="31.5">
      <c r="A223" s="20" t="s">
        <v>197</v>
      </c>
      <c r="B223" s="30" t="s">
        <v>106</v>
      </c>
      <c r="C223" s="30" t="s">
        <v>70</v>
      </c>
      <c r="D223" s="30" t="s">
        <v>0</v>
      </c>
      <c r="E223" s="4">
        <v>0</v>
      </c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</row>
    <row r="224" spans="1:22" s="5" customFormat="1" ht="15.75">
      <c r="A224" s="20" t="s">
        <v>198</v>
      </c>
      <c r="B224" s="30" t="s">
        <v>107</v>
      </c>
      <c r="C224" s="30" t="s">
        <v>70</v>
      </c>
      <c r="D224" s="30" t="s">
        <v>27</v>
      </c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</row>
    <row r="225" spans="1:22" s="5" customFormat="1" ht="15.75">
      <c r="A225" s="20" t="s">
        <v>199</v>
      </c>
      <c r="B225" s="30" t="s">
        <v>67</v>
      </c>
      <c r="C225" s="30" t="s">
        <v>70</v>
      </c>
      <c r="D225" s="30" t="s">
        <v>12</v>
      </c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</row>
    <row r="226" spans="1:22" s="5" customFormat="1" ht="15.75">
      <c r="A226" s="20" t="s">
        <v>200</v>
      </c>
      <c r="B226" s="30" t="s">
        <v>108</v>
      </c>
      <c r="C226" s="30" t="s">
        <v>76</v>
      </c>
      <c r="D226" s="23">
        <f>E223/E2</f>
        <v>0</v>
      </c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</row>
    <row r="227" spans="1:22" s="5" customFormat="1" ht="31.5">
      <c r="A227" s="20" t="s">
        <v>201</v>
      </c>
      <c r="B227" s="30" t="s">
        <v>106</v>
      </c>
      <c r="C227" s="30" t="s">
        <v>70</v>
      </c>
      <c r="D227" s="30" t="s">
        <v>54</v>
      </c>
      <c r="E227" s="4">
        <v>0</v>
      </c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</row>
    <row r="228" spans="1:22" s="5" customFormat="1" ht="15.75">
      <c r="A228" s="20" t="s">
        <v>202</v>
      </c>
      <c r="B228" s="30" t="s">
        <v>107</v>
      </c>
      <c r="C228" s="30" t="s">
        <v>70</v>
      </c>
      <c r="D228" s="30" t="s">
        <v>27</v>
      </c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</row>
    <row r="229" spans="1:22" s="5" customFormat="1" ht="15.75">
      <c r="A229" s="20" t="s">
        <v>203</v>
      </c>
      <c r="B229" s="30" t="s">
        <v>67</v>
      </c>
      <c r="C229" s="30" t="s">
        <v>70</v>
      </c>
      <c r="D229" s="30" t="s">
        <v>12</v>
      </c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</row>
    <row r="230" spans="1:22" s="5" customFormat="1" ht="15.75">
      <c r="A230" s="20" t="s">
        <v>204</v>
      </c>
      <c r="B230" s="30" t="s">
        <v>108</v>
      </c>
      <c r="C230" s="30" t="s">
        <v>76</v>
      </c>
      <c r="D230" s="23">
        <f>E227/E2</f>
        <v>0</v>
      </c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</row>
    <row r="231" spans="1:22" s="5" customFormat="1" ht="31.5">
      <c r="A231" s="20" t="s">
        <v>380</v>
      </c>
      <c r="B231" s="30" t="s">
        <v>106</v>
      </c>
      <c r="C231" s="30" t="s">
        <v>70</v>
      </c>
      <c r="D231" s="30" t="s">
        <v>55</v>
      </c>
      <c r="E231" s="4">
        <v>0</v>
      </c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</row>
    <row r="232" spans="1:22" s="5" customFormat="1" ht="15.75">
      <c r="A232" s="20" t="s">
        <v>381</v>
      </c>
      <c r="B232" s="30" t="s">
        <v>107</v>
      </c>
      <c r="C232" s="30" t="s">
        <v>70</v>
      </c>
      <c r="D232" s="30" t="s">
        <v>27</v>
      </c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</row>
    <row r="233" spans="1:22" s="5" customFormat="1" ht="15.75">
      <c r="A233" s="20" t="s">
        <v>382</v>
      </c>
      <c r="B233" s="30" t="s">
        <v>67</v>
      </c>
      <c r="C233" s="30" t="s">
        <v>70</v>
      </c>
      <c r="D233" s="30" t="s">
        <v>12</v>
      </c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</row>
    <row r="234" spans="1:22" s="5" customFormat="1" ht="15.75">
      <c r="A234" s="20" t="s">
        <v>383</v>
      </c>
      <c r="B234" s="30" t="s">
        <v>108</v>
      </c>
      <c r="C234" s="30" t="s">
        <v>76</v>
      </c>
      <c r="D234" s="23">
        <f>E231/E2</f>
        <v>0</v>
      </c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</row>
    <row r="235" spans="1:22" s="5" customFormat="1" ht="31.5">
      <c r="A235" s="20" t="s">
        <v>384</v>
      </c>
      <c r="B235" s="30" t="s">
        <v>106</v>
      </c>
      <c r="C235" s="30" t="s">
        <v>70</v>
      </c>
      <c r="D235" s="30" t="s">
        <v>56</v>
      </c>
      <c r="E235" s="4">
        <v>0</v>
      </c>
      <c r="F235" s="4" t="s">
        <v>248</v>
      </c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</row>
    <row r="236" spans="1:22" s="5" customFormat="1" ht="15.75">
      <c r="A236" s="20" t="s">
        <v>385</v>
      </c>
      <c r="B236" s="30" t="s">
        <v>107</v>
      </c>
      <c r="C236" s="30" t="s">
        <v>70</v>
      </c>
      <c r="D236" s="30" t="s">
        <v>27</v>
      </c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</row>
    <row r="237" spans="1:22" s="5" customFormat="1" ht="15.75">
      <c r="A237" s="20" t="s">
        <v>386</v>
      </c>
      <c r="B237" s="30" t="s">
        <v>67</v>
      </c>
      <c r="C237" s="30" t="s">
        <v>70</v>
      </c>
      <c r="D237" s="30" t="s">
        <v>239</v>
      </c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</row>
    <row r="238" spans="1:22" s="5" customFormat="1" ht="15.75">
      <c r="A238" s="20" t="s">
        <v>387</v>
      </c>
      <c r="B238" s="30" t="s">
        <v>108</v>
      </c>
      <c r="C238" s="30" t="s">
        <v>76</v>
      </c>
      <c r="D238" s="23">
        <f>E235/E2</f>
        <v>0</v>
      </c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</row>
    <row r="239" spans="1:22" s="5" customFormat="1" ht="15.75">
      <c r="A239" s="20"/>
      <c r="B239" s="17" t="s">
        <v>205</v>
      </c>
      <c r="C239" s="30" t="s">
        <v>76</v>
      </c>
      <c r="D239" s="28">
        <f>SUM(D90,D28,D34,D60,D66,D72,D78,D84,D100,D110,D160,D198)</f>
        <v>41434.39</v>
      </c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</row>
    <row r="240" spans="1:4" ht="15.75">
      <c r="A240" s="42" t="s">
        <v>207</v>
      </c>
      <c r="B240" s="42"/>
      <c r="C240" s="42"/>
      <c r="D240" s="42"/>
    </row>
    <row r="241" spans="1:5" ht="15.75">
      <c r="A241" s="32" t="s">
        <v>208</v>
      </c>
      <c r="B241" s="31" t="s">
        <v>209</v>
      </c>
      <c r="C241" s="31" t="s">
        <v>210</v>
      </c>
      <c r="D241" s="31">
        <v>1</v>
      </c>
      <c r="E241" s="36" t="s">
        <v>256</v>
      </c>
    </row>
    <row r="242" spans="1:5" ht="15.75">
      <c r="A242" s="32" t="s">
        <v>211</v>
      </c>
      <c r="B242" s="31" t="s">
        <v>212</v>
      </c>
      <c r="C242" s="31" t="s">
        <v>210</v>
      </c>
      <c r="D242" s="31">
        <v>1</v>
      </c>
      <c r="E242" s="36" t="s">
        <v>256</v>
      </c>
    </row>
    <row r="243" spans="1:5" ht="15.75">
      <c r="A243" s="32" t="s">
        <v>213</v>
      </c>
      <c r="B243" s="31" t="s">
        <v>214</v>
      </c>
      <c r="C243" s="31" t="s">
        <v>210</v>
      </c>
      <c r="D243" s="31">
        <v>0</v>
      </c>
      <c r="E243" s="36" t="s">
        <v>256</v>
      </c>
    </row>
    <row r="244" spans="1:5" ht="15.75">
      <c r="A244" s="32" t="s">
        <v>215</v>
      </c>
      <c r="B244" s="31" t="s">
        <v>216</v>
      </c>
      <c r="C244" s="31" t="s">
        <v>76</v>
      </c>
      <c r="D244" s="31">
        <v>-20497.52</v>
      </c>
      <c r="E244" s="36" t="s">
        <v>256</v>
      </c>
    </row>
    <row r="245" spans="1:4" ht="15.75">
      <c r="A245" s="42" t="s">
        <v>217</v>
      </c>
      <c r="B245" s="42"/>
      <c r="C245" s="42"/>
      <c r="D245" s="42"/>
    </row>
    <row r="246" spans="1:5" ht="31.5">
      <c r="A246" s="32" t="s">
        <v>218</v>
      </c>
      <c r="B246" s="31" t="s">
        <v>75</v>
      </c>
      <c r="C246" s="31" t="s">
        <v>76</v>
      </c>
      <c r="D246" s="31">
        <v>0</v>
      </c>
      <c r="E246" s="36" t="s">
        <v>271</v>
      </c>
    </row>
    <row r="247" spans="1:5" ht="31.5">
      <c r="A247" s="32" t="s">
        <v>219</v>
      </c>
      <c r="B247" s="31" t="s">
        <v>77</v>
      </c>
      <c r="C247" s="31" t="s">
        <v>76</v>
      </c>
      <c r="D247" s="31">
        <v>0</v>
      </c>
      <c r="E247" s="36" t="s">
        <v>271</v>
      </c>
    </row>
    <row r="248" spans="1:5" ht="31.5">
      <c r="A248" s="32" t="s">
        <v>220</v>
      </c>
      <c r="B248" s="31" t="s">
        <v>79</v>
      </c>
      <c r="C248" s="31" t="s">
        <v>76</v>
      </c>
      <c r="D248" s="31">
        <v>0</v>
      </c>
      <c r="E248" s="36" t="s">
        <v>271</v>
      </c>
    </row>
    <row r="249" spans="1:5" ht="31.5">
      <c r="A249" s="32" t="s">
        <v>221</v>
      </c>
      <c r="B249" s="31" t="s">
        <v>99</v>
      </c>
      <c r="C249" s="31" t="s">
        <v>76</v>
      </c>
      <c r="D249" s="31">
        <v>0</v>
      </c>
      <c r="E249" s="36" t="s">
        <v>271</v>
      </c>
    </row>
    <row r="250" spans="1:5" ht="31.5">
      <c r="A250" s="32" t="s">
        <v>222</v>
      </c>
      <c r="B250" s="31" t="s">
        <v>223</v>
      </c>
      <c r="C250" s="31" t="s">
        <v>76</v>
      </c>
      <c r="D250" s="31">
        <v>0</v>
      </c>
      <c r="E250" s="36" t="s">
        <v>271</v>
      </c>
    </row>
    <row r="251" spans="1:5" ht="31.5">
      <c r="A251" s="32" t="s">
        <v>224</v>
      </c>
      <c r="B251" s="31" t="s">
        <v>101</v>
      </c>
      <c r="C251" s="31" t="s">
        <v>76</v>
      </c>
      <c r="D251" s="31">
        <v>0</v>
      </c>
      <c r="E251" s="36" t="s">
        <v>271</v>
      </c>
    </row>
    <row r="252" spans="1:4" ht="15.75">
      <c r="A252" s="42" t="s">
        <v>225</v>
      </c>
      <c r="B252" s="42"/>
      <c r="C252" s="42"/>
      <c r="D252" s="42"/>
    </row>
    <row r="253" spans="1:5" ht="31.5">
      <c r="A253" s="32" t="s">
        <v>226</v>
      </c>
      <c r="B253" s="31" t="s">
        <v>209</v>
      </c>
      <c r="C253" s="31" t="s">
        <v>210</v>
      </c>
      <c r="D253" s="31">
        <v>0</v>
      </c>
      <c r="E253" s="36" t="s">
        <v>271</v>
      </c>
    </row>
    <row r="254" spans="1:5" ht="31.5">
      <c r="A254" s="32" t="s">
        <v>227</v>
      </c>
      <c r="B254" s="31" t="s">
        <v>212</v>
      </c>
      <c r="C254" s="31" t="s">
        <v>210</v>
      </c>
      <c r="D254" s="31">
        <v>0</v>
      </c>
      <c r="E254" s="36" t="s">
        <v>271</v>
      </c>
    </row>
    <row r="255" spans="1:5" ht="31.5">
      <c r="A255" s="32" t="s">
        <v>228</v>
      </c>
      <c r="B255" s="31" t="s">
        <v>229</v>
      </c>
      <c r="C255" s="31" t="s">
        <v>210</v>
      </c>
      <c r="D255" s="31">
        <v>0</v>
      </c>
      <c r="E255" s="36" t="s">
        <v>271</v>
      </c>
    </row>
    <row r="256" spans="1:5" ht="31.5">
      <c r="A256" s="32" t="s">
        <v>230</v>
      </c>
      <c r="B256" s="31" t="s">
        <v>216</v>
      </c>
      <c r="C256" s="31" t="s">
        <v>76</v>
      </c>
      <c r="D256" s="31">
        <v>0</v>
      </c>
      <c r="E256" s="36" t="s">
        <v>271</v>
      </c>
    </row>
    <row r="257" spans="1:4" ht="15.75">
      <c r="A257" s="42" t="s">
        <v>231</v>
      </c>
      <c r="B257" s="42"/>
      <c r="C257" s="42"/>
      <c r="D257" s="42"/>
    </row>
    <row r="258" spans="1:5" ht="15.75">
      <c r="A258" s="32" t="s">
        <v>232</v>
      </c>
      <c r="B258" s="31" t="s">
        <v>233</v>
      </c>
      <c r="C258" s="31" t="s">
        <v>210</v>
      </c>
      <c r="D258" s="31">
        <v>2</v>
      </c>
      <c r="E258" s="36" t="s">
        <v>270</v>
      </c>
    </row>
    <row r="259" spans="1:5" ht="15.75">
      <c r="A259" s="32" t="s">
        <v>234</v>
      </c>
      <c r="B259" s="31" t="s">
        <v>235</v>
      </c>
      <c r="C259" s="31" t="s">
        <v>210</v>
      </c>
      <c r="D259" s="31">
        <v>2</v>
      </c>
      <c r="E259" s="36" t="s">
        <v>270</v>
      </c>
    </row>
    <row r="260" spans="1:5" ht="31.5">
      <c r="A260" s="32" t="s">
        <v>236</v>
      </c>
      <c r="B260" s="31" t="s">
        <v>237</v>
      </c>
      <c r="C260" s="31" t="s">
        <v>76</v>
      </c>
      <c r="D260" s="31">
        <v>18510.44</v>
      </c>
      <c r="E260" s="36" t="s">
        <v>270</v>
      </c>
    </row>
    <row r="264" spans="1:4" ht="15.75">
      <c r="A264" s="40" t="s">
        <v>278</v>
      </c>
      <c r="B264" s="40"/>
      <c r="D264" s="29" t="s">
        <v>279</v>
      </c>
    </row>
  </sheetData>
  <sheetProtection/>
  <mergeCells count="9">
    <mergeCell ref="A264:B264"/>
    <mergeCell ref="F101:F102"/>
    <mergeCell ref="A257:D257"/>
    <mergeCell ref="A2:D2"/>
    <mergeCell ref="A26:D26"/>
    <mergeCell ref="A8:D8"/>
    <mergeCell ref="A240:D240"/>
    <mergeCell ref="A245:D245"/>
    <mergeCell ref="A252:D252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Yulia</cp:lastModifiedBy>
  <cp:lastPrinted>2017-04-10T16:24:25Z</cp:lastPrinted>
  <dcterms:created xsi:type="dcterms:W3CDTF">2010-07-19T21:32:50Z</dcterms:created>
  <dcterms:modified xsi:type="dcterms:W3CDTF">2017-04-11T16:02:07Z</dcterms:modified>
  <cp:category/>
  <cp:version/>
  <cp:contentType/>
  <cp:contentStatus/>
</cp:coreProperties>
</file>